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info\Arbeitsordner\Excel-4-Wege-Daten-aufteilen\"/>
    </mc:Choice>
  </mc:AlternateContent>
  <xr:revisionPtr revIDLastSave="0" documentId="8_{5EA84A6D-336F-415D-81C7-03EC3A82788F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nuschka Schwed" sheetId="5" r:id="rId1"/>
    <sheet name="1_Text-in-Spalten" sheetId="1" r:id="rId2"/>
    <sheet name="2_Blitzvorschau" sheetId="2" r:id="rId3"/>
    <sheet name="3_Klassische-Formeln" sheetId="3" r:id="rId4"/>
    <sheet name="4_Moderne-Formeln-365" sheetId="4" r:id="rId5"/>
  </sheets>
  <definedNames>
    <definedName name="Plan">ZeitraumInPlan*(#REF!&gt;0)</definedName>
    <definedName name="ProzentAbgeschlossen">ProzentAbgeschlossenHinter*ZeitraumInPlan</definedName>
    <definedName name="ProzentAbgeschlossenHinter">(#REF!=MEDIAN(#REF!,#REF!,#REF!+#REF!)*(#REF!&gt;0))*((#REF!&lt;(INT(#REF!+#REF!*#REF!)))+(#REF!=#REF!))*(#REF!&gt;0)</definedName>
    <definedName name="Tatsächlich">(ZeitraumInTatsächlich*(#REF!&gt;0))*ZeitraumInPlan</definedName>
    <definedName name="TatsächlichHinter">ZeitraumInTatsächlich*(#REF!&gt;0)</definedName>
    <definedName name="Zeitraum_ausgewählt">#REF!</definedName>
    <definedName name="ZeitraumInPlan">#REF!=MEDIAN(#REF!,#REF!,#REF!+#REF!-1)</definedName>
    <definedName name="ZeitraumInTatsächlich">#REF!=MEDIAN(#REF!,#REF!,#REF!+#REF!-1)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" i="4" l="1" a="1"/>
  <c r="F5" i="4" s="1"/>
  <c r="F6" i="4" a="1"/>
  <c r="F6" i="4" s="1"/>
  <c r="F7" i="4" a="1"/>
  <c r="F7" i="4" s="1"/>
  <c r="F8" i="4" a="1"/>
  <c r="F8" i="4" s="1"/>
  <c r="F9" i="4" a="1"/>
  <c r="F9" i="4" s="1"/>
  <c r="F10" i="4" a="1"/>
  <c r="F10" i="4" s="1"/>
  <c r="F11" i="4" a="1"/>
  <c r="F11" i="4" s="1"/>
  <c r="F12" i="4" a="1"/>
  <c r="F12" i="4" s="1"/>
  <c r="F13" i="4" a="1"/>
  <c r="F13" i="4" s="1"/>
  <c r="F14" i="4" a="1"/>
  <c r="F14" i="4" s="1"/>
  <c r="F15" i="4" a="1"/>
  <c r="F15" i="4" s="1"/>
  <c r="F4" i="4" a="1"/>
  <c r="F4" i="4" s="1"/>
  <c r="B4" i="4"/>
  <c r="C4" i="4"/>
  <c r="D4" i="4"/>
  <c r="G5" i="3"/>
  <c r="G6" i="3"/>
  <c r="G7" i="3"/>
  <c r="G8" i="3"/>
  <c r="G9" i="3"/>
  <c r="G10" i="3"/>
  <c r="G11" i="3"/>
  <c r="G12" i="3"/>
  <c r="G13" i="3"/>
  <c r="G14" i="3"/>
  <c r="G15" i="3"/>
  <c r="G4" i="3"/>
  <c r="F5" i="3"/>
  <c r="F6" i="3"/>
  <c r="F7" i="3"/>
  <c r="F8" i="3"/>
  <c r="F9" i="3"/>
  <c r="F10" i="3"/>
  <c r="F11" i="3"/>
  <c r="F12" i="3"/>
  <c r="F13" i="3"/>
  <c r="F14" i="3"/>
  <c r="F15" i="3"/>
  <c r="F4" i="3"/>
  <c r="B4" i="3"/>
  <c r="E5" i="3"/>
  <c r="E6" i="3"/>
  <c r="E7" i="3"/>
  <c r="E8" i="3"/>
  <c r="E9" i="3"/>
  <c r="E10" i="3"/>
  <c r="E11" i="3"/>
  <c r="E12" i="3"/>
  <c r="E13" i="3"/>
  <c r="E14" i="3"/>
  <c r="E15" i="3"/>
  <c r="E4" i="3"/>
  <c r="D5" i="4"/>
  <c r="D6" i="4"/>
  <c r="D7" i="4"/>
  <c r="D8" i="4"/>
  <c r="D9" i="4"/>
  <c r="D10" i="4"/>
  <c r="D11" i="4"/>
  <c r="D12" i="4"/>
  <c r="D13" i="4"/>
  <c r="D14" i="4"/>
  <c r="D15" i="4"/>
  <c r="C5" i="4"/>
  <c r="C6" i="4"/>
  <c r="C7" i="4"/>
  <c r="C8" i="4"/>
  <c r="C9" i="4"/>
  <c r="C10" i="4"/>
  <c r="C11" i="4"/>
  <c r="C12" i="4"/>
  <c r="C13" i="4"/>
  <c r="C14" i="4"/>
  <c r="C15" i="4"/>
  <c r="B5" i="4"/>
  <c r="B6" i="4"/>
  <c r="B7" i="4"/>
  <c r="B8" i="4"/>
  <c r="B9" i="4"/>
  <c r="B10" i="4"/>
  <c r="B11" i="4"/>
  <c r="B12" i="4"/>
  <c r="B13" i="4"/>
  <c r="B14" i="4"/>
  <c r="B15" i="4"/>
  <c r="D4" i="3"/>
  <c r="D5" i="3"/>
  <c r="D6" i="3"/>
  <c r="D7" i="3"/>
  <c r="D8" i="3"/>
  <c r="D9" i="3"/>
  <c r="D10" i="3"/>
  <c r="D11" i="3"/>
  <c r="D12" i="3"/>
  <c r="D13" i="3"/>
  <c r="D14" i="3"/>
  <c r="D15" i="3"/>
  <c r="C4" i="3"/>
  <c r="B5" i="3"/>
  <c r="B6" i="3"/>
  <c r="B7" i="3"/>
  <c r="B8" i="3"/>
  <c r="B9" i="3"/>
  <c r="B10" i="3"/>
  <c r="B11" i="3"/>
  <c r="B12" i="3"/>
  <c r="B13" i="3"/>
  <c r="B14" i="3"/>
  <c r="B15" i="3"/>
  <c r="C15" i="3"/>
  <c r="C14" i="3"/>
  <c r="C13" i="3"/>
  <c r="C12" i="3"/>
  <c r="C11" i="3"/>
  <c r="C10" i="3"/>
  <c r="C9" i="3"/>
  <c r="C8" i="3"/>
  <c r="C7" i="3"/>
  <c r="C6" i="3"/>
  <c r="C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<sst xmlns="http://schemas.openxmlformats.org/spreadsheetml/2006/main" count="109" uniqueCount="93">
  <si>
    <t>Übung: Markieren Sie Spalte A (ab Zeile 3). Dann: Daten → Text in Spalten → Getrennt → Trennzeichen: Semikolon → Fertig stellen. Die grauen Spalten B–G zeigen das gewünschte Ergebnis.</t>
  </si>
  <si>
    <t>Rohdaten aus ERP (alles in einer Zelle, durch Semikolon getrennt)</t>
  </si>
  <si>
    <t>Kundennummer</t>
  </si>
  <si>
    <t>Firmenname</t>
  </si>
  <si>
    <t>Straße</t>
  </si>
  <si>
    <t>PLZ</t>
  </si>
  <si>
    <t>Ort</t>
  </si>
  <si>
    <t>Bundesland</t>
  </si>
  <si>
    <t>KD-10001;Müller GmbH;Hauptstraße 12;80331;München;Bayern</t>
  </si>
  <si>
    <t>KD-10002;Becker &amp; Partner;Kaiserstraße 88;60311;Frankfurt am Main;Hessen</t>
  </si>
  <si>
    <t>KD-10003;Schneider Logistik AG;Industriepark 5;44139;Dortmund;NRW</t>
  </si>
  <si>
    <t>KD-10004;Wagner Consulting GmbH;Schillerstraße 3;70174;Stuttgart;Baden-Württemberg</t>
  </si>
  <si>
    <t>KD-10005;Fischer Handels GmbH;Breite Straße 22;50667;Köln;NRW</t>
  </si>
  <si>
    <t>KD-10006;Hoffmann &amp; Söhne KG;Marktplatz 7;90402;Nürnberg;Bayern</t>
  </si>
  <si>
    <t>KD-10007;Schmidt Maschinenbau;Technikring 45;28359;Bremen;Bremen</t>
  </si>
  <si>
    <t>KD-10008;Weber Elektrotechnik;Industriestraße 9;04109;Leipzig;Sachsen</t>
  </si>
  <si>
    <t>KD-10009;Meyer Immobilien GmbH;Postgasse 14;01067;Dresden;Sachsen</t>
  </si>
  <si>
    <t>KD-10010;Koch Steuerberatung;Rathausplatz 2;68159;Mannheim;Baden-Württemberg</t>
  </si>
  <si>
    <t>KD-10011;Lehmann Vertriebs GmbH;Gartenweg 18;55116;Mainz;Rheinland-Pfalz</t>
  </si>
  <si>
    <t>KD-10012;Richter &amp; Co. OHG;Bahnhofstraße 5;99084;Erfurt;Thüringen</t>
  </si>
  <si>
    <t>Übung: Schauen Sie sich Zeile 3 an – dort ist das erste Ergebnis eingetragen. Klicken Sie in B4, beginnen Sie zu tippen, und drücken Sie Strg+E. Wiederholen Sie das für Spalten C und D.</t>
  </si>
  <si>
    <t>Mitarbeiterdaten aus Personalverwaltung</t>
  </si>
  <si>
    <t>Nachname</t>
  </si>
  <si>
    <t>Vorname</t>
  </si>
  <si>
    <t>Kostenstelle</t>
  </si>
  <si>
    <t>Müller, Hans | KST-3010</t>
  </si>
  <si>
    <t>Müller</t>
  </si>
  <si>
    <t>Hans</t>
  </si>
  <si>
    <t>KST-3010</t>
  </si>
  <si>
    <t>Becker, Anna | KST-2005</t>
  </si>
  <si>
    <t>Schneider, Klaus | KST-1020</t>
  </si>
  <si>
    <t>Wagner, Maria | KST-3010</t>
  </si>
  <si>
    <t>Fischer, Thomas | KST-4001</t>
  </si>
  <si>
    <t>Schmidt, Peter | KST-1020</t>
  </si>
  <si>
    <t>Weber, Julia | KST-5030</t>
  </si>
  <si>
    <t>Meyer, Stefan | KST-3010</t>
  </si>
  <si>
    <t>Koch, Christine | KST-4001</t>
  </si>
  <si>
    <t>Lehmann, Markus | KST-2005</t>
  </si>
  <si>
    <t>Richter, Sandra | KST-1020</t>
  </si>
  <si>
    <t>Die Formeln in den Spalten B, C und D sind bereits eingetragen. Klicken Sie auf eine Zelle in Spalte B, C oder D, um die Formel in der Bearbeitungsleiste zu sehen. Funktionen: LINKS, TEIL, FINDEN, LÄNGE</t>
  </si>
  <si>
    <t>Artikeldaten aus Warenwirtschaft (Trennzeichen: ' - ')</t>
  </si>
  <si>
    <t>Artikelnummer
=LINKS(...)</t>
  </si>
  <si>
    <t>Bezeichnung
=TEIL(...)+FINDEN(...)</t>
  </si>
  <si>
    <t>Preis
=TEIL(...)+LÄNGE(...)</t>
  </si>
  <si>
    <t>ART-20033 - Schreibtisch höhenverstellbar - 799,00 EUR</t>
  </si>
  <si>
    <t>ART-10892 - Monitorkabel DisplayPort 2m - 24,90 EUR</t>
  </si>
  <si>
    <t>ART-30015 - Druckerpapier A4 500 Blatt - 8,50 EUR</t>
  </si>
  <si>
    <t>ART-20187 - Headset USB mit Mikrofon - 89,00 EUR</t>
  </si>
  <si>
    <t>ART-10560 - Tischlampe LED dimmbar - 59,90 EUR</t>
  </si>
  <si>
    <t>ART-30244 - Heftklammern 26/6 5000 Stück - 4,20 EUR</t>
  </si>
  <si>
    <t>ART-20398 - Webcam Full HD 1080p - 79,00 EUR</t>
  </si>
  <si>
    <t>ART-10721 - Rollcontainer abschließbar - 149,00 EUR</t>
  </si>
  <si>
    <t>ART-30089 - Kugelschreiber blau 10er-Pack - 3,80 EUR</t>
  </si>
  <si>
    <t>ART-20502 - Drucker Laser Farbe - 289,00 EUR</t>
  </si>
  <si>
    <t>ART-10334 - Whiteboard 120x90 cm - 119,00 EUR</t>
  </si>
  <si>
    <t>Lieferantenadresse aus Einkaufssystem</t>
  </si>
  <si>
    <t>Anuschka Schwed</t>
  </si>
  <si>
    <t>Microsoft Office Expertin</t>
  </si>
  <si>
    <t>Training, Beratung, Anwendung seit 1990</t>
  </si>
  <si>
    <t>Kontakt:</t>
  </si>
  <si>
    <t>Meine Dienstleitungen:</t>
  </si>
  <si>
    <t>E-Mail</t>
  </si>
  <si>
    <t>info@schwed.org</t>
  </si>
  <si>
    <t>§</t>
  </si>
  <si>
    <r>
      <rPr>
        <b/>
        <sz val="11"/>
        <color theme="1"/>
        <rFont val="Calibri"/>
        <family val="2"/>
        <scheme val="minor"/>
      </rPr>
      <t>Microsoft Office-Schulungen</t>
    </r>
    <r>
      <rPr>
        <sz val="11"/>
        <color theme="1"/>
        <rFont val="Calibri"/>
        <family val="2"/>
        <charset val="1"/>
      </rPr>
      <t xml:space="preserve"> online und offline</t>
    </r>
  </si>
  <si>
    <t>Website</t>
  </si>
  <si>
    <t>www.schwed.org</t>
  </si>
  <si>
    <t>Word, Excel, Outlook, PowerPoint, OneNote, M365, TEAMS, OneDrive, uvm.</t>
  </si>
  <si>
    <t>MS-Office-Akademie</t>
  </si>
  <si>
    <t>www.ms-office-akademie.de</t>
  </si>
  <si>
    <r>
      <rPr>
        <b/>
        <sz val="11"/>
        <color theme="1"/>
        <rFont val="Calibri"/>
        <family val="2"/>
        <scheme val="minor"/>
      </rPr>
      <t>KI-Themen</t>
    </r>
    <r>
      <rPr>
        <sz val="11"/>
        <color theme="1"/>
        <rFont val="Calibri"/>
        <family val="2"/>
        <charset val="1"/>
      </rPr>
      <t>: Copilot, ChatGPT und Co. im praktischen Einsatz</t>
    </r>
  </si>
  <si>
    <t>Onlinkurse</t>
  </si>
  <si>
    <t>www.msofficebox.de</t>
  </si>
  <si>
    <r>
      <rPr>
        <b/>
        <sz val="11"/>
        <color theme="1"/>
        <rFont val="Calibri"/>
        <family val="2"/>
        <scheme val="minor"/>
      </rPr>
      <t>Individuelle</t>
    </r>
    <r>
      <rPr>
        <sz val="11"/>
        <color theme="1"/>
        <rFont val="Calibri"/>
        <family val="2"/>
        <charset val="1"/>
      </rPr>
      <t xml:space="preserve"> Beratungen und Trainings rund um Windows und MS-Office</t>
    </r>
  </si>
  <si>
    <r>
      <rPr>
        <b/>
        <sz val="11"/>
        <color theme="1"/>
        <rFont val="Calibri"/>
        <family val="2"/>
        <scheme val="minor"/>
      </rPr>
      <t>Datenbankentwicklung</t>
    </r>
    <r>
      <rPr>
        <sz val="11"/>
        <color theme="1"/>
        <rFont val="Calibri"/>
        <family val="2"/>
        <charset val="1"/>
      </rPr>
      <t xml:space="preserve"> mit ACCESS</t>
    </r>
  </si>
  <si>
    <t>Verbinden Sie sich gerne auf LinkedIn mit mir!</t>
  </si>
  <si>
    <r>
      <rPr>
        <b/>
        <sz val="11"/>
        <color theme="1"/>
        <rFont val="Calibri"/>
        <family val="2"/>
        <scheme val="minor"/>
      </rPr>
      <t>Automatisierung</t>
    </r>
    <r>
      <rPr>
        <sz val="11"/>
        <color theme="1"/>
        <rFont val="Calibri"/>
        <family val="2"/>
        <charset val="1"/>
      </rPr>
      <t xml:space="preserve"> von EXCEL</t>
    </r>
  </si>
  <si>
    <r>
      <t xml:space="preserve">Digitales Arbeiten mit </t>
    </r>
    <r>
      <rPr>
        <b/>
        <sz val="11"/>
        <color theme="1"/>
        <rFont val="Calibri"/>
        <family val="2"/>
        <scheme val="minor"/>
      </rPr>
      <t>OneNote</t>
    </r>
  </si>
  <si>
    <r>
      <rPr>
        <b/>
        <sz val="11"/>
        <color theme="1"/>
        <rFont val="Calibri"/>
        <family val="2"/>
        <scheme val="minor"/>
      </rPr>
      <t>Zeit- und Selbstmanagement, Büroorganisation</t>
    </r>
    <r>
      <rPr>
        <sz val="11"/>
        <color theme="1"/>
        <rFont val="Calibri"/>
        <family val="2"/>
        <charset val="1"/>
      </rPr>
      <t xml:space="preserve"> mit OUTLOOK</t>
    </r>
  </si>
  <si>
    <t>→ TEXTTEILEN (Zeile 3: eine Formel, drei Ergebnisse)</t>
  </si>
  <si>
    <t>Nur für Excel 365. TEXTVOR und TEXTNACH (Spalten B–D) sind dynamische Formeln. TEXTTEILEN (Spalte F, nur Zeile 3) füllt automatisch mehrere Zellen aus – das nennt sich 'Überlauf'.</t>
  </si>
  <si>
    <t>STRG + E</t>
  </si>
  <si>
    <t>Schwed, Sabine | KST-2005</t>
  </si>
  <si>
    <t>Links</t>
  </si>
  <si>
    <t>ART-10 - Bürostuhl ergonomisch - 349,00 EUR</t>
  </si>
  <si>
    <t>Teil</t>
  </si>
  <si>
    <t>Rechts</t>
  </si>
  <si>
    <t>ART-20033 - xxxx Schreibtisch höhenverstellbar - 799,00 EUR</t>
  </si>
  <si>
    <t>Excel 365 und Excel 2024</t>
  </si>
  <si>
    <t>ART
=TEXTVOR(...)</t>
  </si>
  <si>
    <t>Bezeichnung
=TEXTVOR(TEXTNACH(...))</t>
  </si>
  <si>
    <t>Euro
=TEXTNACH(...)</t>
  </si>
  <si>
    <t>ART-11 - Bürostuhl ergonomisch - 349,00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</si>
</sst>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i/>
      <sz val="10"/>
      <color rgb="FF444444"/>
      <name val="Arial"/>
      <family val="2"/>
    </font>
    <font>
      <b/>
      <sz val="10"/>
      <color rgb="FFFFFFFF"/>
      <name val="Arial"/>
      <family val="2"/>
    </font>
    <font>
      <b/>
      <sz val="10"/>
      <color rgb="FFAAAAAA"/>
      <name val="Arial"/>
      <family val="2"/>
    </font>
    <font>
      <sz val="10"/>
      <name val="Arial"/>
      <family val="2"/>
    </font>
    <font>
      <b/>
      <sz val="10"/>
      <color rgb="FF1B5E2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7A183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7A183F"/>
      <name val="Wingdings"/>
      <charset val="2"/>
    </font>
    <font>
      <sz val="8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F8DC"/>
        <bgColor rgb="FFF5F5F5"/>
      </patternFill>
    </fill>
    <fill>
      <patternFill patternType="solid">
        <fgColor rgb="FF900042"/>
        <bgColor rgb="FF800080"/>
      </patternFill>
    </fill>
    <fill>
      <patternFill patternType="solid">
        <fgColor rgb="FFDDDDDD"/>
        <bgColor rgb="FFE0D4F7"/>
      </patternFill>
    </fill>
    <fill>
      <patternFill patternType="solid">
        <fgColor rgb="FFEEEEEE"/>
        <bgColor rgb="FFEDE7F6"/>
      </patternFill>
    </fill>
    <fill>
      <patternFill patternType="solid">
        <fgColor rgb="FFE8F5E9"/>
        <bgColor rgb="FFEEEEEE"/>
      </patternFill>
    </fill>
    <fill>
      <patternFill patternType="solid">
        <fgColor rgb="FFC8E6C9"/>
        <bgColor rgb="FFD4EDDA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0" fillId="0" borderId="0" applyNumberFormat="0" applyFill="0" applyBorder="0" applyAlignment="0" applyProtection="0"/>
  </cellStyleXfs>
  <cellXfs count="24">
    <xf numFmtId="0" fontId="0" fillId="0" borderId="0" xfId="0"/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0" fillId="5" borderId="0" xfId="0" applyFill="1"/>
    <xf numFmtId="0" fontId="5" fillId="6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0" fontId="1" fillId="0" borderId="0" xfId="1"/>
    <xf numFmtId="0" fontId="9" fillId="0" borderId="0" xfId="1" applyFont="1"/>
    <xf numFmtId="0" fontId="8" fillId="0" borderId="1" xfId="1" applyFont="1" applyBorder="1"/>
    <xf numFmtId="0" fontId="8" fillId="0" borderId="0" xfId="1" applyFont="1"/>
    <xf numFmtId="0" fontId="1" fillId="0" borderId="1" xfId="1" applyBorder="1"/>
    <xf numFmtId="0" fontId="1" fillId="0" borderId="0" xfId="1" applyAlignment="1">
      <alignment vertical="center"/>
    </xf>
    <xf numFmtId="0" fontId="10" fillId="0" borderId="0" xfId="2" applyAlignment="1">
      <alignment vertical="center"/>
    </xf>
    <xf numFmtId="0" fontId="11" fillId="0" borderId="0" xfId="1" applyFont="1" applyAlignment="1">
      <alignment vertical="center"/>
    </xf>
    <xf numFmtId="0" fontId="1" fillId="0" borderId="0" xfId="1" applyAlignment="1">
      <alignment horizontal="left" vertical="center"/>
    </xf>
    <xf numFmtId="0" fontId="7" fillId="0" borderId="0" xfId="1" applyFont="1"/>
    <xf numFmtId="0" fontId="10" fillId="0" borderId="0" xfId="2"/>
    <xf numFmtId="0" fontId="5" fillId="0" borderId="0" xfId="0" applyFont="1" applyAlignment="1">
      <alignment vertical="center"/>
    </xf>
    <xf numFmtId="0" fontId="0" fillId="0" borderId="0" xfId="0" applyAlignment="1">
      <alignment horizontal="center"/>
    </xf>
    <xf numFmtId="0" fontId="5" fillId="6" borderId="0" xfId="0" applyFont="1" applyFill="1" applyAlignment="1">
      <alignment horizontal="center" vertical="center"/>
    </xf>
    <xf numFmtId="0" fontId="10" fillId="0" borderId="0" xfId="2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</cellXfs>
  <cellStyles count="3">
    <cellStyle name="Link 2" xfId="2" xr:uid="{EC78D814-2798-4C27-8DC9-209D02CBB4F0}"/>
    <cellStyle name="Standard" xfId="0" builtinId="0"/>
    <cellStyle name="Standard 2" xfId="1" xr:uid="{34CBBEA1-333F-4807-B453-1AFAB8201017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B5E20"/>
      <rgbColor rgb="FF000080"/>
      <rgbColor rgb="FF808000"/>
      <rgbColor rgb="FF900042"/>
      <rgbColor rgb="FF008080"/>
      <rgbColor rgb="FFDDDDDD"/>
      <rgbColor rgb="FF808080"/>
      <rgbColor rgb="FF9999FF"/>
      <rgbColor rgb="FF993366"/>
      <rgbColor rgb="FFFFF8DC"/>
      <rgbColor rgb="FFE8F5E9"/>
      <rgbColor rgb="FF660066"/>
      <rgbColor rgb="FFFF8080"/>
      <rgbColor rgb="FF0066CC"/>
      <rgbColor rgb="FFE0D4F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EEEE"/>
      <rgbColor rgb="FFD4EDDA"/>
      <rgbColor rgb="FFF5F5F5"/>
      <rgbColor rgb="FFC8E6C9"/>
      <rgbColor rgb="FFFF99CC"/>
      <rgbColor rgb="FFCC99FF"/>
      <rgbColor rgb="FFEDE7F6"/>
      <rgbColor rgb="FF3366FF"/>
      <rgbColor rgb="FF33CCCC"/>
      <rgbColor rgb="FF99CC00"/>
      <rgbColor rgb="FFFFCC00"/>
      <rgbColor rgb="FFFF9900"/>
      <rgbColor rgb="FFFF6600"/>
      <rgbColor rgb="FF666699"/>
      <rgbColor rgb="FFAAAAAA"/>
      <rgbColor rgb="FF003366"/>
      <rgbColor rgb="FF339966"/>
      <rgbColor rgb="FF003300"/>
      <rgbColor rgb="FF333300"/>
      <rgbColor rgb="FF993300"/>
      <rgbColor rgb="FF993366"/>
      <rgbColor rgb="FF333399"/>
      <rgbColor rgb="FF4444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chwed.org/scw/" TargetMode="External"/><Relationship Id="rId2" Type="http://schemas.openxmlformats.org/officeDocument/2006/relationships/hyperlink" Target="https://schwed.org/officenews" TargetMode="External"/><Relationship Id="rId1" Type="http://schemas.openxmlformats.org/officeDocument/2006/relationships/image" Target="../media/image2.jpg"/><Relationship Id="rId4" Type="http://schemas.openxmlformats.org/officeDocument/2006/relationships/hyperlink" Target="https://schwed.org/excel-tipp-woche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https://schwed.org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https://schwed.org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https://schwed.org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https://schwed.org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1087506</xdr:colOff>
      <xdr:row>1</xdr:row>
      <xdr:rowOff>10767</xdr:rowOff>
    </xdr:from>
    <xdr:ext cx="1247775" cy="1485744"/>
    <xdr:pic>
      <xdr:nvPicPr>
        <xdr:cNvPr id="2" name="Grafik 1">
          <a:extLst>
            <a:ext uri="{FF2B5EF4-FFF2-40B4-BE49-F238E27FC236}">
              <a16:creationId xmlns:a16="http://schemas.microsoft.com/office/drawing/2014/main" id="{8F3EC0D3-76D6-49AF-901A-37303EC83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7506" y="201267"/>
          <a:ext cx="1247775" cy="1485744"/>
        </a:xfrm>
        <a:prstGeom prst="rect">
          <a:avLst/>
        </a:prstGeom>
      </xdr:spPr>
    </xdr:pic>
    <xdr:clientData/>
  </xdr:oneCellAnchor>
  <xdr:twoCellAnchor>
    <xdr:from>
      <xdr:col>0</xdr:col>
      <xdr:colOff>405850</xdr:colOff>
      <xdr:row>16</xdr:row>
      <xdr:rowOff>8279</xdr:rowOff>
    </xdr:from>
    <xdr:to>
      <xdr:col>3</xdr:col>
      <xdr:colOff>1159893</xdr:colOff>
      <xdr:row>27</xdr:row>
      <xdr:rowOff>180779</xdr:rowOff>
    </xdr:to>
    <xdr:sp macro="" textlink="">
      <xdr:nvSpPr>
        <xdr:cNvPr id="3" name="Textfeld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EBFA85-D9E8-4D3B-A3E5-926D4146BFD7}"/>
            </a:ext>
          </a:extLst>
        </xdr:cNvPr>
        <xdr:cNvSpPr txBox="1"/>
      </xdr:nvSpPr>
      <xdr:spPr>
        <a:xfrm>
          <a:off x="405850" y="3637304"/>
          <a:ext cx="4678343" cy="226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/>
            <a:t>🧠 </a:t>
          </a:r>
          <a:r>
            <a:rPr lang="de-DE" b="1"/>
            <a:t>Mehr wissen. Weniger klicken. Einfacher arbeiten.</a:t>
          </a:r>
          <a:r>
            <a:rPr lang="de-DE"/>
            <a:t> </a:t>
          </a:r>
          <a:br>
            <a:rPr lang="de-DE"/>
          </a:br>
          <a:r>
            <a:rPr lang="de-DE"/>
            <a:t>Ihr Büroalltag darf leichter sein – und genau dafür gibt’s meinen Newsletter.</a:t>
          </a:r>
        </a:p>
        <a:p>
          <a:br>
            <a:rPr lang="de-DE"/>
          </a:br>
          <a:r>
            <a:rPr lang="de-DE"/>
            <a:t>Darin steckt: </a:t>
          </a:r>
          <a:br>
            <a:rPr lang="de-DE"/>
          </a:br>
          <a:r>
            <a:rPr lang="de-DE"/>
            <a:t>✔ Verständliche Tipps für Word, Outlook, Excel &amp; Co. </a:t>
          </a:r>
          <a:br>
            <a:rPr lang="de-DE"/>
          </a:br>
          <a:r>
            <a:rPr lang="de-DE"/>
            <a:t>✔ Zeitsparende Klicks, die Sie sofort anwenden können </a:t>
          </a:r>
          <a:br>
            <a:rPr lang="de-DE"/>
          </a:br>
          <a:r>
            <a:rPr lang="de-DE"/>
            <a:t>✔ Und Impulse, mit denen Sie still glänzen – ohne viel Tamtam</a:t>
          </a:r>
          <a:br>
            <a:rPr lang="de-DE"/>
          </a:br>
          <a:endParaRPr lang="de-DE"/>
        </a:p>
        <a:p>
          <a:r>
            <a:rPr lang="de-DE"/>
            <a:t>👉 Jetzt kostenfrei dabeisein und regelmäßig ein Stück Büroballast abwerfen</a:t>
          </a:r>
          <a:br>
            <a:rPr lang="de-DE"/>
          </a:br>
          <a:r>
            <a:rPr lang="de-DE"/>
            <a:t>       https://schwed.org/officenews</a:t>
          </a:r>
        </a:p>
        <a:p>
          <a:endParaRPr lang="de-DE" sz="1100"/>
        </a:p>
      </xdr:txBody>
    </xdr:sp>
    <xdr:clientData/>
  </xdr:twoCellAnchor>
  <xdr:twoCellAnchor>
    <xdr:from>
      <xdr:col>3</xdr:col>
      <xdr:colOff>1449454</xdr:colOff>
      <xdr:row>16</xdr:row>
      <xdr:rowOff>24844</xdr:rowOff>
    </xdr:from>
    <xdr:to>
      <xdr:col>6</xdr:col>
      <xdr:colOff>3015194</xdr:colOff>
      <xdr:row>28</xdr:row>
      <xdr:rowOff>6844</xdr:rowOff>
    </xdr:to>
    <xdr:sp macro="" textlink="">
      <xdr:nvSpPr>
        <xdr:cNvPr id="4" name="Textfeld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CD54B22-712D-45B8-AEF0-E2C823351AAA}"/>
            </a:ext>
          </a:extLst>
        </xdr:cNvPr>
        <xdr:cNvSpPr txBox="1"/>
      </xdr:nvSpPr>
      <xdr:spPr>
        <a:xfrm>
          <a:off x="5373754" y="3653869"/>
          <a:ext cx="4670890" cy="226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/>
            <a:t>⌨️ </a:t>
          </a:r>
          <a:r>
            <a:rPr lang="de-DE" b="1"/>
            <a:t>Weniger tippen</a:t>
          </a:r>
          <a:r>
            <a:rPr lang="de-DE" b="1" baseline="0"/>
            <a:t> und klicken</a:t>
          </a:r>
          <a:r>
            <a:rPr lang="de-DE" b="1"/>
            <a:t>. Schneller und kontrollierter</a:t>
          </a:r>
          <a:r>
            <a:rPr lang="de-DE" b="1" baseline="0"/>
            <a:t> arbeiten.</a:t>
          </a:r>
          <a:br>
            <a:rPr lang="de-DE" b="1" baseline="0"/>
          </a:br>
          <a:r>
            <a:rPr lang="de-DE"/>
            <a:t>Wer clever arbeitet, nutzt ShortCuts (Tastenkombinationen) und spart jede</a:t>
          </a:r>
          <a:r>
            <a:rPr lang="de-DE" baseline="0"/>
            <a:t> Menge Zeit.</a:t>
          </a:r>
          <a:endParaRPr lang="de-DE"/>
        </a:p>
        <a:p>
          <a:br>
            <a:rPr lang="de-DE"/>
          </a:br>
          <a:r>
            <a:rPr lang="de-DE"/>
            <a:t>Mit den </a:t>
          </a:r>
          <a:r>
            <a:rPr lang="de-DE" baseline="0"/>
            <a:t>ShortCuts der Woche erhalten Sie:</a:t>
          </a:r>
          <a:br>
            <a:rPr lang="de-DE"/>
          </a:br>
          <a:r>
            <a:rPr lang="de-DE"/>
            <a:t>✔ Wöchentlich</a:t>
          </a:r>
          <a:r>
            <a:rPr lang="de-DE" baseline="0"/>
            <a:t> wertvolle ShortCuts zu Word, Excel &amp; Co.</a:t>
          </a:r>
          <a:br>
            <a:rPr lang="de-DE" baseline="0"/>
          </a:br>
          <a:r>
            <a:rPr lang="de-DE"/>
            <a:t>✔ Direkt in Ihr Postfach und sofort umsetzbar</a:t>
          </a:r>
        </a:p>
        <a:p>
          <a:r>
            <a:rPr lang="de-DE"/>
            <a:t>✔ Schritt-für-Schritt</a:t>
          </a:r>
          <a:r>
            <a:rPr lang="de-DE" baseline="0"/>
            <a:t> effizienter, durch Lernen, Üben &amp; Wiederholen</a:t>
          </a:r>
          <a:br>
            <a:rPr lang="de-DE" baseline="0"/>
          </a:br>
          <a:endParaRPr lang="de-DE"/>
        </a:p>
        <a:p>
          <a:r>
            <a:rPr lang="de-DE"/>
            <a:t>👉 Jetzt kostenfrei </a:t>
          </a:r>
          <a:r>
            <a:rPr lang="de-DE" baseline="0"/>
            <a:t>anmelden:</a:t>
          </a:r>
          <a:br>
            <a:rPr lang="de-DE" baseline="0"/>
          </a:br>
          <a:r>
            <a:rPr lang="de-DE" baseline="0"/>
            <a:t>       </a:t>
          </a:r>
          <a:r>
            <a:rPr lang="de-DE"/>
            <a:t> https://schwed.org/scw/</a:t>
          </a:r>
          <a:endParaRPr lang="de-DE" sz="1100"/>
        </a:p>
      </xdr:txBody>
    </xdr:sp>
    <xdr:clientData/>
  </xdr:twoCellAnchor>
  <xdr:twoCellAnchor>
    <xdr:from>
      <xdr:col>6</xdr:col>
      <xdr:colOff>3283228</xdr:colOff>
      <xdr:row>16</xdr:row>
      <xdr:rowOff>36435</xdr:rowOff>
    </xdr:from>
    <xdr:to>
      <xdr:col>11</xdr:col>
      <xdr:colOff>210706</xdr:colOff>
      <xdr:row>28</xdr:row>
      <xdr:rowOff>18435</xdr:rowOff>
    </xdr:to>
    <xdr:sp macro="" textlink="">
      <xdr:nvSpPr>
        <xdr:cNvPr id="5" name="Textfeld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B2A9F30-BD9D-4E6D-8017-003A74D77DBB}"/>
            </a:ext>
          </a:extLst>
        </xdr:cNvPr>
        <xdr:cNvSpPr txBox="1"/>
      </xdr:nvSpPr>
      <xdr:spPr>
        <a:xfrm>
          <a:off x="10312678" y="3665460"/>
          <a:ext cx="4680828" cy="226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/>
            <a:t>📊 </a:t>
          </a:r>
          <a:r>
            <a:rPr lang="de-DE" b="1"/>
            <a:t>Excel kann mehr, und Sie auch.</a:t>
          </a:r>
        </a:p>
        <a:p>
          <a:r>
            <a:rPr lang="de-DE"/>
            <a:t>Im Büroalltag zählt jede Minute – dafür gibt’s die </a:t>
          </a:r>
          <a:r>
            <a:rPr lang="de-DE" b="1"/>
            <a:t>EXCEL‑Tipp‑Woche</a:t>
          </a:r>
          <a:r>
            <a:rPr lang="de-DE"/>
            <a:t>.</a:t>
          </a:r>
        </a:p>
        <a:p>
          <a:endParaRPr lang="de-DE"/>
        </a:p>
        <a:p>
          <a:r>
            <a:rPr lang="de-DE"/>
            <a:t>Das gibt's:</a:t>
          </a:r>
        </a:p>
        <a:p>
          <a:r>
            <a:rPr lang="de-DE"/>
            <a:t>✔ 5 Tage, 5 praktische Excel‑Impulse direkt morgens ins Postfach</a:t>
          </a:r>
          <a:br>
            <a:rPr lang="de-DE" baseline="0"/>
          </a:br>
          <a:r>
            <a:rPr lang="de-DE"/>
            <a:t>✔ Schritt‑für‑Schritt‑Anleitungen, Spickzettel und Mini‑Übungen</a:t>
          </a:r>
        </a:p>
        <a:p>
          <a:r>
            <a:rPr lang="de-DE"/>
            <a:t>✔ Für alle, die Excel im Alltag cleverer einsetzen wollen</a:t>
          </a:r>
          <a:br>
            <a:rPr lang="de-DE" baseline="0"/>
          </a:br>
          <a:endParaRPr lang="de-DE"/>
        </a:p>
        <a:p>
          <a:r>
            <a:rPr lang="de-DE"/>
            <a:t>👉 Jetzt kostenfrei </a:t>
          </a:r>
          <a:r>
            <a:rPr lang="de-DE" baseline="0"/>
            <a:t>anmelden und sofort loslegen.</a:t>
          </a:r>
          <a:br>
            <a:rPr lang="de-DE" baseline="0"/>
          </a:br>
          <a:r>
            <a:rPr lang="de-DE" baseline="0"/>
            <a:t>       </a:t>
          </a:r>
          <a:r>
            <a:rPr lang="de-DE"/>
            <a:t> https://schwed.org/etw/</a:t>
          </a:r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19050</xdr:rowOff>
    </xdr:from>
    <xdr:to>
      <xdr:col>9</xdr:col>
      <xdr:colOff>257175</xdr:colOff>
      <xdr:row>1</xdr:row>
      <xdr:rowOff>495300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5B94FA-8BD8-7CB1-754D-EAF4D8972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696575" y="19050"/>
          <a:ext cx="2857500" cy="10096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200025</xdr:colOff>
      <xdr:row>0</xdr:row>
      <xdr:rowOff>38100</xdr:rowOff>
    </xdr:from>
    <xdr:to>
      <xdr:col>11</xdr:col>
      <xdr:colOff>152400</xdr:colOff>
      <xdr:row>1</xdr:row>
      <xdr:rowOff>514350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DEA936-972B-073E-469D-34A0A8885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82100" y="38100"/>
          <a:ext cx="2857500" cy="10096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28575</xdr:rowOff>
    </xdr:from>
    <xdr:to>
      <xdr:col>8</xdr:col>
      <xdr:colOff>542925</xdr:colOff>
      <xdr:row>1</xdr:row>
      <xdr:rowOff>504825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F019E0-ED19-1129-7710-BF806ACFF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15425" y="28575"/>
          <a:ext cx="2857500" cy="1009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476250</xdr:colOff>
      <xdr:row>0</xdr:row>
      <xdr:rowOff>9525</xdr:rowOff>
    </xdr:from>
    <xdr:to>
      <xdr:col>7</xdr:col>
      <xdr:colOff>1457325</xdr:colOff>
      <xdr:row>1</xdr:row>
      <xdr:rowOff>485775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D2472-7184-1EDC-1613-6BEF01612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677525" y="9525"/>
          <a:ext cx="2857500" cy="1009650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ms-office-akademie.de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schwed.org/" TargetMode="External"/><Relationship Id="rId1" Type="http://schemas.openxmlformats.org/officeDocument/2006/relationships/hyperlink" Target="mailto:info@schwed.org" TargetMode="External"/><Relationship Id="rId6" Type="http://schemas.openxmlformats.org/officeDocument/2006/relationships/hyperlink" Target="https://www.linkedin.com/in/anuschka-schwed/" TargetMode="External"/><Relationship Id="rId5" Type="http://schemas.openxmlformats.org/officeDocument/2006/relationships/hyperlink" Target="https://www.linkedin.com/in/anuschka-schwed/" TargetMode="External"/><Relationship Id="rId4" Type="http://schemas.openxmlformats.org/officeDocument/2006/relationships/hyperlink" Target="http://www.msofficebox.de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90A5E-5211-4FE0-97AC-8C3696A8D55B}">
  <dimension ref="B2:G17"/>
  <sheetViews>
    <sheetView showGridLines="0" showRowColHeaders="0" tabSelected="1" zoomScaleNormal="100" workbookViewId="0">
      <selection activeCell="G2" sqref="G2"/>
    </sheetView>
  </sheetViews>
  <sheetFormatPr baseColWidth="10" defaultColWidth="11.42578125" defaultRowHeight="15" x14ac:dyDescent="0.25"/>
  <cols>
    <col min="1" max="1" width="26.5703125" style="7" customWidth="1"/>
    <col min="2" max="2" width="13" style="7" customWidth="1"/>
    <col min="3" max="3" width="19.28515625" style="7" customWidth="1"/>
    <col min="4" max="4" width="27.140625" style="7" customWidth="1"/>
    <col min="5" max="5" width="17" style="7" customWidth="1"/>
    <col min="6" max="6" width="2.42578125" style="7" customWidth="1"/>
    <col min="7" max="7" width="70.5703125" style="7" bestFit="1" customWidth="1"/>
    <col min="8" max="16384" width="11.42578125" style="7"/>
  </cols>
  <sheetData>
    <row r="2" spans="2:7" ht="18.75" x14ac:dyDescent="0.3">
      <c r="C2" s="8" t="s">
        <v>56</v>
      </c>
    </row>
    <row r="3" spans="2:7" x14ac:dyDescent="0.25">
      <c r="C3" s="7" t="s">
        <v>57</v>
      </c>
    </row>
    <row r="4" spans="2:7" x14ac:dyDescent="0.25">
      <c r="C4" s="7" t="s">
        <v>58</v>
      </c>
    </row>
    <row r="7" spans="2:7" x14ac:dyDescent="0.25">
      <c r="C7" s="9" t="s">
        <v>59</v>
      </c>
      <c r="D7" s="9"/>
      <c r="E7" s="10"/>
      <c r="F7" s="9" t="s">
        <v>60</v>
      </c>
      <c r="G7" s="11"/>
    </row>
    <row r="8" spans="2:7" s="12" customFormat="1" ht="20.25" customHeight="1" x14ac:dyDescent="0.25">
      <c r="C8" s="12" t="s">
        <v>61</v>
      </c>
      <c r="D8" s="13" t="s">
        <v>62</v>
      </c>
      <c r="F8" s="14" t="s">
        <v>63</v>
      </c>
      <c r="G8" s="12" t="s">
        <v>64</v>
      </c>
    </row>
    <row r="9" spans="2:7" s="12" customFormat="1" ht="20.25" customHeight="1" x14ac:dyDescent="0.25">
      <c r="C9" s="12" t="s">
        <v>65</v>
      </c>
      <c r="D9" s="13" t="s">
        <v>66</v>
      </c>
      <c r="F9" s="14"/>
      <c r="G9" s="15" t="s">
        <v>67</v>
      </c>
    </row>
    <row r="10" spans="2:7" s="12" customFormat="1" ht="20.25" customHeight="1" x14ac:dyDescent="0.25">
      <c r="C10" s="12" t="s">
        <v>68</v>
      </c>
      <c r="D10" s="13" t="s">
        <v>69</v>
      </c>
      <c r="F10" s="14" t="s">
        <v>63</v>
      </c>
      <c r="G10" s="12" t="s">
        <v>70</v>
      </c>
    </row>
    <row r="11" spans="2:7" s="12" customFormat="1" ht="20.25" customHeight="1" x14ac:dyDescent="0.25">
      <c r="C11" s="12" t="s">
        <v>71</v>
      </c>
      <c r="D11" s="13" t="s">
        <v>72</v>
      </c>
      <c r="F11" s="14" t="s">
        <v>63</v>
      </c>
      <c r="G11" s="12" t="s">
        <v>73</v>
      </c>
    </row>
    <row r="12" spans="2:7" s="12" customFormat="1" ht="20.25" customHeight="1" x14ac:dyDescent="0.25">
      <c r="F12" s="14" t="s">
        <v>63</v>
      </c>
      <c r="G12" s="12" t="s">
        <v>74</v>
      </c>
    </row>
    <row r="13" spans="2:7" s="12" customFormat="1" ht="20.25" customHeight="1" x14ac:dyDescent="0.25">
      <c r="B13" s="13" t="e" vm="1">
        <v>#VALUE!</v>
      </c>
      <c r="C13" s="21" t="s">
        <v>75</v>
      </c>
      <c r="D13" s="21"/>
      <c r="F13" s="14" t="s">
        <v>63</v>
      </c>
      <c r="G13" s="12" t="s">
        <v>76</v>
      </c>
    </row>
    <row r="14" spans="2:7" s="12" customFormat="1" ht="20.25" customHeight="1" x14ac:dyDescent="0.25">
      <c r="F14" s="14" t="s">
        <v>63</v>
      </c>
      <c r="G14" s="12" t="s">
        <v>77</v>
      </c>
    </row>
    <row r="15" spans="2:7" s="12" customFormat="1" ht="20.25" customHeight="1" x14ac:dyDescent="0.25">
      <c r="F15" s="14" t="s">
        <v>63</v>
      </c>
      <c r="G15" s="12" t="s">
        <v>78</v>
      </c>
    </row>
    <row r="17" spans="3:3" x14ac:dyDescent="0.25">
      <c r="C17" s="16"/>
    </row>
  </sheetData>
  <sheetProtection algorithmName="SHA-512" hashValue="UOt3xRU0aV4/BNMpNMw3ShgYRkVPQ2h94dMPvgIcQ9iO/ZtQmcrsryM86jdBK4XSbg98g53UB7UfHpocpWfnjA==" saltValue="aSptfjWXSQ0xHMPPTFeT0A==" spinCount="100000" sheet="1" objects="1" scenarios="1"/>
  <mergeCells count="1">
    <mergeCell ref="C13:D13"/>
  </mergeCells>
  <hyperlinks>
    <hyperlink ref="D8" r:id="rId1" xr:uid="{856C1A29-AD72-4591-B458-61DB895A38AC}"/>
    <hyperlink ref="D9" r:id="rId2" xr:uid="{208BF56A-C1E0-4A0F-90EF-3914F604F88D}"/>
    <hyperlink ref="D10" r:id="rId3" xr:uid="{4A1951E9-CD31-434D-B4DB-B26C084EDF12}"/>
    <hyperlink ref="D11" r:id="rId4" xr:uid="{B3BD11DF-AD0F-4666-AA00-107353CCE70A}"/>
    <hyperlink ref="C13" r:id="rId5" xr:uid="{4394700A-2450-4A0A-82B7-A0357C006747}"/>
    <hyperlink ref="B13" r:id="rId6" display="https://www.linkedin.com/in/anuschka-schwed/" xr:uid="{15A5D8C3-BB2E-4CA5-9BF9-E36473318CAC}"/>
  </hyperlinks>
  <pageMargins left="0.7" right="0.7" top="0.78740157499999996" bottom="0.78740157499999996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"/>
  <sheetViews>
    <sheetView zoomScaleNormal="100" workbookViewId="0">
      <pane ySplit="3" topLeftCell="A4" activePane="bottomLeft" state="frozen"/>
      <selection sqref="A1:G1"/>
      <selection pane="bottomLeft" activeCell="B4" sqref="B4:B15"/>
    </sheetView>
  </sheetViews>
  <sheetFormatPr baseColWidth="10" defaultColWidth="8.7109375" defaultRowHeight="15" x14ac:dyDescent="0.25"/>
  <cols>
    <col min="1" max="1" width="62" customWidth="1"/>
    <col min="2" max="2" width="16" customWidth="1"/>
    <col min="3" max="3" width="28" customWidth="1"/>
    <col min="4" max="4" width="26" customWidth="1"/>
    <col min="5" max="5" width="8" customWidth="1"/>
    <col min="6" max="6" width="20" customWidth="1"/>
    <col min="7" max="7" width="22" customWidth="1"/>
  </cols>
  <sheetData>
    <row r="1" spans="1:8" ht="42" customHeight="1" x14ac:dyDescent="0.25">
      <c r="A1" s="22" t="s">
        <v>0</v>
      </c>
      <c r="B1" s="22"/>
      <c r="C1" s="22"/>
      <c r="D1" s="22"/>
      <c r="E1" s="22"/>
      <c r="F1" s="22"/>
      <c r="G1" s="22"/>
      <c r="H1" s="17"/>
    </row>
    <row r="2" spans="1:8" ht="42" customHeight="1" x14ac:dyDescent="0.25"/>
    <row r="3" spans="1:8" ht="31.5" customHeight="1" x14ac:dyDescent="0.25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</row>
    <row r="4" spans="1:8" ht="23.25" customHeight="1" x14ac:dyDescent="0.25">
      <c r="A4" s="3" t="s">
        <v>8</v>
      </c>
      <c r="B4" s="3"/>
    </row>
    <row r="5" spans="1:8" ht="23.25" customHeight="1" x14ac:dyDescent="0.25">
      <c r="A5" s="3" t="s">
        <v>9</v>
      </c>
      <c r="B5" s="3"/>
    </row>
    <row r="6" spans="1:8" ht="23.25" customHeight="1" x14ac:dyDescent="0.25">
      <c r="A6" s="3" t="s">
        <v>10</v>
      </c>
      <c r="B6" s="3"/>
    </row>
    <row r="7" spans="1:8" ht="23.25" customHeight="1" x14ac:dyDescent="0.25">
      <c r="A7" s="3" t="s">
        <v>11</v>
      </c>
      <c r="B7" s="3"/>
    </row>
    <row r="8" spans="1:8" ht="23.25" customHeight="1" x14ac:dyDescent="0.25">
      <c r="A8" s="3" t="s">
        <v>12</v>
      </c>
      <c r="B8" s="3"/>
    </row>
    <row r="9" spans="1:8" ht="23.25" customHeight="1" x14ac:dyDescent="0.25">
      <c r="A9" s="3" t="s">
        <v>13</v>
      </c>
      <c r="B9" s="3"/>
    </row>
    <row r="10" spans="1:8" ht="23.25" customHeight="1" x14ac:dyDescent="0.25">
      <c r="A10" s="3" t="s">
        <v>14</v>
      </c>
      <c r="B10" s="3"/>
    </row>
    <row r="11" spans="1:8" ht="23.25" customHeight="1" x14ac:dyDescent="0.25">
      <c r="A11" s="3" t="s">
        <v>15</v>
      </c>
      <c r="B11" s="3"/>
    </row>
    <row r="12" spans="1:8" ht="23.25" customHeight="1" x14ac:dyDescent="0.25">
      <c r="A12" s="3" t="s">
        <v>16</v>
      </c>
      <c r="B12" s="3"/>
    </row>
    <row r="13" spans="1:8" ht="23.25" customHeight="1" x14ac:dyDescent="0.25">
      <c r="A13" s="3" t="s">
        <v>17</v>
      </c>
      <c r="B13" s="3"/>
    </row>
    <row r="14" spans="1:8" ht="23.25" customHeight="1" x14ac:dyDescent="0.25">
      <c r="A14" s="3" t="s">
        <v>18</v>
      </c>
      <c r="B14" s="3"/>
    </row>
    <row r="15" spans="1:8" ht="23.25" customHeight="1" x14ac:dyDescent="0.25">
      <c r="A15" s="3" t="s">
        <v>19</v>
      </c>
      <c r="B15" s="3"/>
    </row>
  </sheetData>
  <mergeCells count="1">
    <mergeCell ref="A1:G1"/>
  </mergeCells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1"/>
  <sheetViews>
    <sheetView zoomScaleNormal="100" workbookViewId="0">
      <pane ySplit="3" topLeftCell="A4" activePane="bottomLeft" state="frozen"/>
      <selection sqref="A1:G1"/>
      <selection pane="bottomLeft" activeCell="B5" sqref="B5:D15"/>
    </sheetView>
  </sheetViews>
  <sheetFormatPr baseColWidth="10" defaultColWidth="8.7109375" defaultRowHeight="15" x14ac:dyDescent="0.25"/>
  <cols>
    <col min="1" max="1" width="48" customWidth="1"/>
    <col min="2" max="3" width="20" customWidth="1"/>
    <col min="4" max="4" width="18" customWidth="1"/>
    <col min="5" max="5" width="20" customWidth="1"/>
  </cols>
  <sheetData>
    <row r="1" spans="1:11" ht="42" customHeight="1" x14ac:dyDescent="0.25">
      <c r="A1" s="22" t="s">
        <v>20</v>
      </c>
      <c r="B1" s="22"/>
      <c r="C1" s="22"/>
      <c r="D1" s="22"/>
      <c r="E1" s="22"/>
      <c r="F1" s="22"/>
      <c r="K1" s="17"/>
    </row>
    <row r="2" spans="1:11" ht="42" customHeight="1" x14ac:dyDescent="0.25"/>
    <row r="3" spans="1:11" ht="31.5" customHeight="1" x14ac:dyDescent="0.25">
      <c r="A3" s="1" t="s">
        <v>21</v>
      </c>
      <c r="B3" s="1" t="s">
        <v>22</v>
      </c>
      <c r="C3" s="1" t="s">
        <v>23</v>
      </c>
      <c r="D3" s="1" t="s">
        <v>24</v>
      </c>
    </row>
    <row r="4" spans="1:11" ht="18" customHeight="1" x14ac:dyDescent="0.25">
      <c r="A4" s="3" t="s">
        <v>25</v>
      </c>
      <c r="B4" s="3" t="s">
        <v>26</v>
      </c>
      <c r="C4" s="3" t="s">
        <v>27</v>
      </c>
      <c r="D4" s="3" t="s">
        <v>28</v>
      </c>
      <c r="E4" s="3" t="s">
        <v>81</v>
      </c>
    </row>
    <row r="5" spans="1:11" ht="18" customHeight="1" x14ac:dyDescent="0.25">
      <c r="A5" s="3" t="s">
        <v>29</v>
      </c>
    </row>
    <row r="6" spans="1:11" ht="18" customHeight="1" x14ac:dyDescent="0.25">
      <c r="A6" s="3" t="s">
        <v>30</v>
      </c>
    </row>
    <row r="7" spans="1:11" ht="18" customHeight="1" x14ac:dyDescent="0.25">
      <c r="A7" s="3" t="s">
        <v>31</v>
      </c>
    </row>
    <row r="8" spans="1:11" ht="18" customHeight="1" x14ac:dyDescent="0.25">
      <c r="A8" s="3" t="s">
        <v>32</v>
      </c>
    </row>
    <row r="9" spans="1:11" ht="18" customHeight="1" x14ac:dyDescent="0.25">
      <c r="A9" s="3" t="s">
        <v>82</v>
      </c>
    </row>
    <row r="10" spans="1:11" ht="18" customHeight="1" x14ac:dyDescent="0.25">
      <c r="A10" s="3" t="s">
        <v>33</v>
      </c>
    </row>
    <row r="11" spans="1:11" ht="18" customHeight="1" x14ac:dyDescent="0.25">
      <c r="A11" s="3" t="s">
        <v>34</v>
      </c>
    </row>
    <row r="12" spans="1:11" ht="18" customHeight="1" x14ac:dyDescent="0.25">
      <c r="A12" s="3" t="s">
        <v>35</v>
      </c>
    </row>
    <row r="13" spans="1:11" ht="18" customHeight="1" x14ac:dyDescent="0.25">
      <c r="A13" s="3" t="s">
        <v>36</v>
      </c>
    </row>
    <row r="14" spans="1:11" ht="18" customHeight="1" x14ac:dyDescent="0.25">
      <c r="A14" s="3" t="s">
        <v>37</v>
      </c>
    </row>
    <row r="15" spans="1:11" ht="18" customHeight="1" x14ac:dyDescent="0.25">
      <c r="A15" s="3" t="s">
        <v>38</v>
      </c>
    </row>
    <row r="19" spans="1:2" x14ac:dyDescent="0.25">
      <c r="A19" s="3"/>
      <c r="B19" s="3"/>
    </row>
    <row r="20" spans="1:2" x14ac:dyDescent="0.25">
      <c r="A20" s="3"/>
      <c r="B20" s="3"/>
    </row>
    <row r="21" spans="1:2" x14ac:dyDescent="0.25">
      <c r="A21" s="3"/>
      <c r="B21" s="3"/>
    </row>
  </sheetData>
  <mergeCells count="1">
    <mergeCell ref="A1:F1"/>
  </mergeCells>
  <phoneticPr fontId="12" type="noConversion"/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5"/>
  <sheetViews>
    <sheetView zoomScaleNormal="100" workbookViewId="0">
      <pane ySplit="3" topLeftCell="A4" activePane="bottomLeft" state="frozen"/>
      <selection sqref="A1:G1"/>
      <selection pane="bottomLeft" activeCell="D22" sqref="D22"/>
    </sheetView>
  </sheetViews>
  <sheetFormatPr baseColWidth="10" defaultColWidth="8.7109375" defaultRowHeight="15" x14ac:dyDescent="0.25"/>
  <cols>
    <col min="1" max="1" width="52" customWidth="1"/>
    <col min="2" max="2" width="22" customWidth="1"/>
    <col min="3" max="3" width="34" customWidth="1"/>
    <col min="4" max="4" width="20" customWidth="1"/>
    <col min="5" max="7" width="13" customWidth="1"/>
    <col min="9" max="9" width="21.28515625" customWidth="1"/>
    <col min="10" max="10" width="30.85546875" customWidth="1"/>
    <col min="11" max="11" width="21.28515625" customWidth="1"/>
  </cols>
  <sheetData>
    <row r="1" spans="1:11" ht="42" customHeight="1" x14ac:dyDescent="0.25">
      <c r="A1" s="22" t="s">
        <v>39</v>
      </c>
      <c r="B1" s="22"/>
      <c r="C1" s="22"/>
      <c r="D1" s="22"/>
      <c r="E1" s="22"/>
      <c r="F1" s="22"/>
      <c r="K1" s="17"/>
    </row>
    <row r="2" spans="1:11" ht="42" customHeight="1" x14ac:dyDescent="0.25"/>
    <row r="3" spans="1:11" ht="42" customHeight="1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83</v>
      </c>
      <c r="F3" s="1" t="s">
        <v>85</v>
      </c>
      <c r="G3" s="1" t="s">
        <v>86</v>
      </c>
    </row>
    <row r="4" spans="1:11" ht="18" customHeight="1" x14ac:dyDescent="0.25">
      <c r="A4" s="3" t="s">
        <v>84</v>
      </c>
      <c r="B4" s="18" t="str">
        <f>LEFT(A4,FIND(" - ",A4))</f>
        <v xml:space="preserve">ART-10 </v>
      </c>
      <c r="C4" s="18" t="str">
        <f>MID(A4,FIND(" - ",A4)+3,FIND(" - ",A4,FIND(" - ",A4)+1)-FIND(" - ",A4)-3)</f>
        <v>Bürostuhl ergonomisch</v>
      </c>
      <c r="D4" s="18" t="str">
        <f t="shared" ref="D4:D15" si="0">MID(A4,FIND(" - ",A4,FIND(" - ",A4)+1)+3,LEN(A4))</f>
        <v>349,00 EUR</v>
      </c>
      <c r="E4" t="str">
        <f>LEFT(A4,10)</f>
        <v>ART-10 - B</v>
      </c>
      <c r="F4" t="str">
        <f>MID(A4,10,3)</f>
        <v>Bür</v>
      </c>
      <c r="G4" t="str">
        <f>RIGHT(A4,10)</f>
        <v>349,00 EUR</v>
      </c>
    </row>
    <row r="5" spans="1:11" ht="18" customHeight="1" x14ac:dyDescent="0.25">
      <c r="A5" s="3" t="s">
        <v>87</v>
      </c>
      <c r="B5" s="18" t="str">
        <f>LEFT(A5,FIND(" - ",A5))</f>
        <v xml:space="preserve">ART-20033 </v>
      </c>
      <c r="C5" s="18" t="str">
        <f t="shared" ref="C5:C15" si="1">MID(A5,FIND(" - ",A5)+3,FIND(" - ",A5,FIND(" - ",A5)+1)-FIND(" - ",A5)-3)</f>
        <v>xxxx Schreibtisch höhenverstellbar</v>
      </c>
      <c r="D5" s="18" t="str">
        <f t="shared" si="0"/>
        <v>799,00 EUR</v>
      </c>
      <c r="E5" t="str">
        <f t="shared" ref="E5:E15" si="2">LEFT(A5,10)</f>
        <v xml:space="preserve">ART-20033 </v>
      </c>
      <c r="F5" t="str">
        <f t="shared" ref="F5:F15" si="3">MID(A5,10,3)</f>
        <v xml:space="preserve"> - </v>
      </c>
      <c r="G5" t="str">
        <f t="shared" ref="G5:G15" si="4">RIGHT(A5,10)</f>
        <v>799,00 EUR</v>
      </c>
    </row>
    <row r="6" spans="1:11" ht="18" customHeight="1" x14ac:dyDescent="0.25">
      <c r="A6" s="3" t="s">
        <v>45</v>
      </c>
      <c r="B6" s="18" t="str">
        <f t="shared" ref="B6:B15" si="5">LEFT(A6,FIND(" - ",A6))</f>
        <v xml:space="preserve">ART-10892 </v>
      </c>
      <c r="C6" s="18" t="str">
        <f t="shared" si="1"/>
        <v>Monitorkabel DisplayPort 2m</v>
      </c>
      <c r="D6" s="18" t="str">
        <f t="shared" si="0"/>
        <v>24,90 EUR</v>
      </c>
      <c r="E6" t="str">
        <f t="shared" si="2"/>
        <v xml:space="preserve">ART-10892 </v>
      </c>
      <c r="F6" t="str">
        <f t="shared" si="3"/>
        <v xml:space="preserve"> - </v>
      </c>
      <c r="G6" t="str">
        <f t="shared" si="4"/>
        <v xml:space="preserve"> 24,90 EUR</v>
      </c>
    </row>
    <row r="7" spans="1:11" ht="18" customHeight="1" x14ac:dyDescent="0.25">
      <c r="A7" s="3" t="s">
        <v>46</v>
      </c>
      <c r="B7" s="18" t="str">
        <f t="shared" si="5"/>
        <v xml:space="preserve">ART-30015 </v>
      </c>
      <c r="C7" s="18" t="str">
        <f t="shared" si="1"/>
        <v>Druckerpapier A4 500 Blatt</v>
      </c>
      <c r="D7" s="18" t="str">
        <f t="shared" si="0"/>
        <v>8,50 EUR</v>
      </c>
      <c r="E7" t="str">
        <f t="shared" si="2"/>
        <v xml:space="preserve">ART-30015 </v>
      </c>
      <c r="F7" t="str">
        <f t="shared" si="3"/>
        <v xml:space="preserve"> - </v>
      </c>
      <c r="G7" t="str">
        <f t="shared" si="4"/>
        <v>- 8,50 EUR</v>
      </c>
    </row>
    <row r="8" spans="1:11" ht="18" customHeight="1" x14ac:dyDescent="0.25">
      <c r="A8" s="3" t="s">
        <v>47</v>
      </c>
      <c r="B8" s="18" t="str">
        <f t="shared" si="5"/>
        <v xml:space="preserve">ART-20187 </v>
      </c>
      <c r="C8" s="18" t="str">
        <f t="shared" si="1"/>
        <v>Headset USB mit Mikrofon</v>
      </c>
      <c r="D8" s="18" t="str">
        <f t="shared" si="0"/>
        <v>89,00 EUR</v>
      </c>
      <c r="E8" t="str">
        <f t="shared" si="2"/>
        <v xml:space="preserve">ART-20187 </v>
      </c>
      <c r="F8" t="str">
        <f t="shared" si="3"/>
        <v xml:space="preserve"> - </v>
      </c>
      <c r="G8" t="str">
        <f t="shared" si="4"/>
        <v xml:space="preserve"> 89,00 EUR</v>
      </c>
    </row>
    <row r="9" spans="1:11" ht="18" customHeight="1" x14ac:dyDescent="0.25">
      <c r="A9" s="3" t="s">
        <v>48</v>
      </c>
      <c r="B9" s="18" t="str">
        <f t="shared" si="5"/>
        <v xml:space="preserve">ART-10560 </v>
      </c>
      <c r="C9" s="18" t="str">
        <f t="shared" si="1"/>
        <v>Tischlampe LED dimmbar</v>
      </c>
      <c r="D9" s="18" t="str">
        <f t="shared" si="0"/>
        <v>59,90 EUR</v>
      </c>
      <c r="E9" t="str">
        <f t="shared" si="2"/>
        <v xml:space="preserve">ART-10560 </v>
      </c>
      <c r="F9" t="str">
        <f t="shared" si="3"/>
        <v xml:space="preserve"> - </v>
      </c>
      <c r="G9" t="str">
        <f t="shared" si="4"/>
        <v xml:space="preserve"> 59,90 EUR</v>
      </c>
    </row>
    <row r="10" spans="1:11" ht="18" customHeight="1" x14ac:dyDescent="0.25">
      <c r="A10" s="3" t="s">
        <v>49</v>
      </c>
      <c r="B10" s="18" t="str">
        <f t="shared" si="5"/>
        <v xml:space="preserve">ART-30244 </v>
      </c>
      <c r="C10" s="18" t="str">
        <f t="shared" si="1"/>
        <v>Heftklammern 26/6 5000 Stück</v>
      </c>
      <c r="D10" s="18" t="str">
        <f t="shared" si="0"/>
        <v>4,20 EUR</v>
      </c>
      <c r="E10" t="str">
        <f t="shared" si="2"/>
        <v xml:space="preserve">ART-30244 </v>
      </c>
      <c r="F10" t="str">
        <f t="shared" si="3"/>
        <v xml:space="preserve"> - </v>
      </c>
      <c r="G10" t="str">
        <f t="shared" si="4"/>
        <v>- 4,20 EUR</v>
      </c>
    </row>
    <row r="11" spans="1:11" ht="18" customHeight="1" x14ac:dyDescent="0.25">
      <c r="A11" s="3" t="s">
        <v>50</v>
      </c>
      <c r="B11" s="18" t="str">
        <f t="shared" si="5"/>
        <v xml:space="preserve">ART-20398 </v>
      </c>
      <c r="C11" s="18" t="str">
        <f t="shared" si="1"/>
        <v>Webcam Full HD 1080p</v>
      </c>
      <c r="D11" s="18" t="str">
        <f t="shared" si="0"/>
        <v>79,00 EUR</v>
      </c>
      <c r="E11" t="str">
        <f t="shared" si="2"/>
        <v xml:space="preserve">ART-20398 </v>
      </c>
      <c r="F11" t="str">
        <f t="shared" si="3"/>
        <v xml:space="preserve"> - </v>
      </c>
      <c r="G11" t="str">
        <f t="shared" si="4"/>
        <v xml:space="preserve"> 79,00 EUR</v>
      </c>
    </row>
    <row r="12" spans="1:11" ht="18" customHeight="1" x14ac:dyDescent="0.25">
      <c r="A12" s="3" t="s">
        <v>51</v>
      </c>
      <c r="B12" s="18" t="str">
        <f t="shared" si="5"/>
        <v xml:space="preserve">ART-10721 </v>
      </c>
      <c r="C12" s="18" t="str">
        <f t="shared" si="1"/>
        <v>Rollcontainer abschließbar</v>
      </c>
      <c r="D12" s="18" t="str">
        <f t="shared" si="0"/>
        <v>149,00 EUR</v>
      </c>
      <c r="E12" t="str">
        <f t="shared" si="2"/>
        <v xml:space="preserve">ART-10721 </v>
      </c>
      <c r="F12" t="str">
        <f t="shared" si="3"/>
        <v xml:space="preserve"> - </v>
      </c>
      <c r="G12" t="str">
        <f t="shared" si="4"/>
        <v>149,00 EUR</v>
      </c>
    </row>
    <row r="13" spans="1:11" ht="18" customHeight="1" x14ac:dyDescent="0.25">
      <c r="A13" s="3" t="s">
        <v>52</v>
      </c>
      <c r="B13" s="18" t="str">
        <f t="shared" si="5"/>
        <v xml:space="preserve">ART-30089 </v>
      </c>
      <c r="C13" s="18" t="str">
        <f t="shared" si="1"/>
        <v>Kugelschreiber blau 10er-Pack</v>
      </c>
      <c r="D13" s="18" t="str">
        <f t="shared" si="0"/>
        <v>3,80 EUR</v>
      </c>
      <c r="E13" t="str">
        <f t="shared" si="2"/>
        <v xml:space="preserve">ART-30089 </v>
      </c>
      <c r="F13" t="str">
        <f t="shared" si="3"/>
        <v xml:space="preserve"> - </v>
      </c>
      <c r="G13" t="str">
        <f t="shared" si="4"/>
        <v>- 3,80 EUR</v>
      </c>
    </row>
    <row r="14" spans="1:11" ht="18" customHeight="1" x14ac:dyDescent="0.25">
      <c r="A14" s="3" t="s">
        <v>53</v>
      </c>
      <c r="B14" s="18" t="str">
        <f t="shared" si="5"/>
        <v xml:space="preserve">ART-20502 </v>
      </c>
      <c r="C14" s="18" t="str">
        <f t="shared" si="1"/>
        <v>Drucker Laser Farbe</v>
      </c>
      <c r="D14" s="18" t="str">
        <f t="shared" si="0"/>
        <v>289,00 EUR</v>
      </c>
      <c r="E14" t="str">
        <f t="shared" si="2"/>
        <v xml:space="preserve">ART-20502 </v>
      </c>
      <c r="F14" t="str">
        <f t="shared" si="3"/>
        <v xml:space="preserve"> - </v>
      </c>
      <c r="G14" t="str">
        <f t="shared" si="4"/>
        <v>289,00 EUR</v>
      </c>
    </row>
    <row r="15" spans="1:11" ht="18" customHeight="1" x14ac:dyDescent="0.25">
      <c r="A15" s="3" t="s">
        <v>54</v>
      </c>
      <c r="B15" s="18" t="str">
        <f t="shared" si="5"/>
        <v xml:space="preserve">ART-10334 </v>
      </c>
      <c r="C15" s="18" t="str">
        <f t="shared" si="1"/>
        <v>Whiteboard 120x90 cm</v>
      </c>
      <c r="D15" s="18" t="str">
        <f t="shared" si="0"/>
        <v>119,00 EUR</v>
      </c>
      <c r="E15" t="str">
        <f t="shared" si="2"/>
        <v xml:space="preserve">ART-10334 </v>
      </c>
      <c r="F15" t="str">
        <f t="shared" si="3"/>
        <v xml:space="preserve"> - </v>
      </c>
      <c r="G15" t="str">
        <f t="shared" si="4"/>
        <v>119,00 EUR</v>
      </c>
    </row>
    <row r="19" spans="1:1" x14ac:dyDescent="0.25">
      <c r="A19" s="3"/>
    </row>
    <row r="20" spans="1:1" x14ac:dyDescent="0.25">
      <c r="A20" s="3"/>
    </row>
    <row r="21" spans="1:1" x14ac:dyDescent="0.25">
      <c r="A21" s="3"/>
    </row>
    <row r="22" spans="1:1" x14ac:dyDescent="0.25">
      <c r="A22" s="3"/>
    </row>
    <row r="23" spans="1:1" x14ac:dyDescent="0.25">
      <c r="A23" s="3"/>
    </row>
    <row r="24" spans="1:1" x14ac:dyDescent="0.25">
      <c r="A24" s="3"/>
    </row>
    <row r="25" spans="1:1" x14ac:dyDescent="0.25">
      <c r="A25" s="3"/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0"/>
  <sheetViews>
    <sheetView zoomScaleNormal="100" workbookViewId="0">
      <pane ySplit="3" topLeftCell="A4" activePane="bottomLeft" state="frozen"/>
      <selection sqref="A1:G1"/>
      <selection pane="bottomLeft" activeCell="F16" sqref="F16:F18"/>
    </sheetView>
  </sheetViews>
  <sheetFormatPr baseColWidth="10" defaultColWidth="8.7109375" defaultRowHeight="15" x14ac:dyDescent="0.25"/>
  <cols>
    <col min="1" max="1" width="52.5703125" customWidth="1"/>
    <col min="2" max="2" width="20.140625" customWidth="1"/>
    <col min="3" max="3" width="27" bestFit="1" customWidth="1"/>
    <col min="4" max="4" width="26" style="19" customWidth="1"/>
    <col min="5" max="5" width="3" customWidth="1"/>
    <col min="6" max="6" width="16.5703125" customWidth="1"/>
    <col min="7" max="7" width="28.140625" bestFit="1" customWidth="1"/>
    <col min="8" max="8" width="26" customWidth="1"/>
  </cols>
  <sheetData>
    <row r="1" spans="1:11" ht="42" customHeight="1" x14ac:dyDescent="0.25">
      <c r="A1" s="22" t="s">
        <v>80</v>
      </c>
      <c r="B1" s="22"/>
      <c r="C1" s="22"/>
      <c r="D1" s="22"/>
      <c r="E1" s="22"/>
      <c r="F1" s="22"/>
      <c r="G1" s="22"/>
      <c r="H1" s="22"/>
      <c r="I1" s="22"/>
      <c r="K1" s="17"/>
    </row>
    <row r="2" spans="1:11" ht="42" customHeight="1" x14ac:dyDescent="0.25">
      <c r="B2" t="s">
        <v>88</v>
      </c>
    </row>
    <row r="3" spans="1:11" ht="42" customHeight="1" x14ac:dyDescent="0.25">
      <c r="A3" s="1" t="s">
        <v>55</v>
      </c>
      <c r="B3" s="1" t="s">
        <v>89</v>
      </c>
      <c r="C3" s="1" t="s">
        <v>90</v>
      </c>
      <c r="D3" s="1" t="s">
        <v>91</v>
      </c>
      <c r="E3" s="4"/>
      <c r="F3" s="23" t="s">
        <v>79</v>
      </c>
      <c r="G3" s="23"/>
      <c r="H3" s="23"/>
    </row>
    <row r="4" spans="1:11" x14ac:dyDescent="0.25">
      <c r="A4" s="3" t="s">
        <v>92</v>
      </c>
      <c r="B4" s="5" t="str">
        <f>_xlfn.TEXTBEFORE(A4," - ")</f>
        <v>ART-11</v>
      </c>
      <c r="C4" s="5" t="str">
        <f>_xlfn.TEXTBEFORE(_xlfn.TEXTAFTER(A4," - ")," -")</f>
        <v>Bürostuhl ergonomisch</v>
      </c>
      <c r="D4" s="20" t="str">
        <f>_xlfn.TEXTAFTER(_xlfn.TEXTAFTER(A4," - ")," -")</f>
        <v xml:space="preserve"> 349,00 EUR</v>
      </c>
      <c r="F4" s="6" t="str" cm="1">
        <f t="array" ref="F4:H4">_xlfn.TEXTSPLIT(A4,{" - "})</f>
        <v>ART-11</v>
      </c>
      <c r="G4" t="str">
        <v>Bürostuhl ergonomisch</v>
      </c>
      <c r="H4" t="str">
        <v>349,00 EUR</v>
      </c>
    </row>
    <row r="5" spans="1:11" x14ac:dyDescent="0.25">
      <c r="A5" s="3" t="s">
        <v>44</v>
      </c>
      <c r="B5" s="5" t="str">
        <f t="shared" ref="B5:B15" si="0">_xlfn.TEXTBEFORE(A5," - ")</f>
        <v>ART-20033</v>
      </c>
      <c r="C5" s="5" t="str">
        <f t="shared" ref="C5:C15" si="1">_xlfn.TEXTBEFORE(_xlfn.TEXTAFTER(A5," - ")," -")</f>
        <v>Schreibtisch höhenverstellbar</v>
      </c>
      <c r="D5" s="20" t="str">
        <f t="shared" ref="D5:D15" si="2">_xlfn.TEXTAFTER(_xlfn.TEXTAFTER(A5," - ")," -")</f>
        <v xml:space="preserve"> 799,00 EUR</v>
      </c>
      <c r="F5" s="6" t="str" cm="1">
        <f t="array" ref="F5:H5">_xlfn.TEXTSPLIT(A5,{" - "})</f>
        <v>ART-20033</v>
      </c>
      <c r="G5" t="str">
        <v>Schreibtisch höhenverstellbar</v>
      </c>
      <c r="H5" t="str">
        <v>799,00 EUR</v>
      </c>
    </row>
    <row r="6" spans="1:11" x14ac:dyDescent="0.25">
      <c r="A6" s="3" t="s">
        <v>45</v>
      </c>
      <c r="B6" s="5" t="str">
        <f t="shared" si="0"/>
        <v>ART-10892</v>
      </c>
      <c r="C6" s="5" t="str">
        <f t="shared" si="1"/>
        <v>Monitorkabel DisplayPort 2m</v>
      </c>
      <c r="D6" s="20" t="str">
        <f t="shared" si="2"/>
        <v xml:space="preserve"> 24,90 EUR</v>
      </c>
      <c r="F6" s="6" t="str" cm="1">
        <f t="array" ref="F6:H6">_xlfn.TEXTSPLIT(A6,{" - "})</f>
        <v>ART-10892</v>
      </c>
      <c r="G6" t="str">
        <v>Monitorkabel DisplayPort 2m</v>
      </c>
      <c r="H6" t="str">
        <v>24,90 EUR</v>
      </c>
    </row>
    <row r="7" spans="1:11" x14ac:dyDescent="0.25">
      <c r="A7" s="3" t="s">
        <v>46</v>
      </c>
      <c r="B7" s="5" t="str">
        <f t="shared" si="0"/>
        <v>ART-30015</v>
      </c>
      <c r="C7" s="5" t="str">
        <f t="shared" si="1"/>
        <v>Druckerpapier A4 500 Blatt</v>
      </c>
      <c r="D7" s="20" t="str">
        <f t="shared" si="2"/>
        <v xml:space="preserve"> 8,50 EUR</v>
      </c>
      <c r="F7" s="6" t="str" cm="1">
        <f t="array" ref="F7:H7">_xlfn.TEXTSPLIT(A7,{" - "})</f>
        <v>ART-30015</v>
      </c>
      <c r="G7" t="str">
        <v>Druckerpapier A4 500 Blatt</v>
      </c>
      <c r="H7" t="str">
        <v>8,50 EUR</v>
      </c>
    </row>
    <row r="8" spans="1:11" x14ac:dyDescent="0.25">
      <c r="A8" s="3" t="s">
        <v>47</v>
      </c>
      <c r="B8" s="5" t="str">
        <f t="shared" si="0"/>
        <v>ART-20187</v>
      </c>
      <c r="C8" s="5" t="str">
        <f t="shared" si="1"/>
        <v>Headset USB mit Mikrofon</v>
      </c>
      <c r="D8" s="20" t="str">
        <f t="shared" si="2"/>
        <v xml:space="preserve"> 89,00 EUR</v>
      </c>
      <c r="F8" s="6" t="str" cm="1">
        <f t="array" ref="F8:H8">_xlfn.TEXTSPLIT(A8,{" - "})</f>
        <v>ART-20187</v>
      </c>
      <c r="G8" t="str">
        <v>Headset USB mit Mikrofon</v>
      </c>
      <c r="H8" t="str">
        <v>89,00 EUR</v>
      </c>
    </row>
    <row r="9" spans="1:11" x14ac:dyDescent="0.25">
      <c r="A9" s="3" t="s">
        <v>48</v>
      </c>
      <c r="B9" s="5" t="str">
        <f t="shared" si="0"/>
        <v>ART-10560</v>
      </c>
      <c r="C9" s="5" t="str">
        <f t="shared" si="1"/>
        <v>Tischlampe LED dimmbar</v>
      </c>
      <c r="D9" s="20" t="str">
        <f t="shared" si="2"/>
        <v xml:space="preserve"> 59,90 EUR</v>
      </c>
      <c r="F9" s="6" t="str" cm="1">
        <f t="array" ref="F9:H9">_xlfn.TEXTSPLIT(A9,{" - "})</f>
        <v>ART-10560</v>
      </c>
      <c r="G9" t="str">
        <v>Tischlampe LED dimmbar</v>
      </c>
      <c r="H9" t="str">
        <v>59,90 EUR</v>
      </c>
    </row>
    <row r="10" spans="1:11" x14ac:dyDescent="0.25">
      <c r="A10" s="3" t="s">
        <v>49</v>
      </c>
      <c r="B10" s="5" t="str">
        <f t="shared" si="0"/>
        <v>ART-30244</v>
      </c>
      <c r="C10" s="5" t="str">
        <f t="shared" si="1"/>
        <v>Heftklammern 26/6 5000 Stück</v>
      </c>
      <c r="D10" s="20" t="str">
        <f t="shared" si="2"/>
        <v xml:space="preserve"> 4,20 EUR</v>
      </c>
      <c r="F10" s="6" t="str" cm="1">
        <f t="array" ref="F10:H10">_xlfn.TEXTSPLIT(A10,{" - "})</f>
        <v>ART-30244</v>
      </c>
      <c r="G10" t="str">
        <v>Heftklammern 26/6 5000 Stück</v>
      </c>
      <c r="H10" t="str">
        <v>4,20 EUR</v>
      </c>
    </row>
    <row r="11" spans="1:11" x14ac:dyDescent="0.25">
      <c r="A11" s="3" t="s">
        <v>50</v>
      </c>
      <c r="B11" s="5" t="str">
        <f t="shared" si="0"/>
        <v>ART-20398</v>
      </c>
      <c r="C11" s="5" t="str">
        <f t="shared" si="1"/>
        <v>Webcam Full HD 1080p</v>
      </c>
      <c r="D11" s="20" t="str">
        <f t="shared" si="2"/>
        <v xml:space="preserve"> 79,00 EUR</v>
      </c>
      <c r="F11" s="6" t="str" cm="1">
        <f t="array" ref="F11:H11">_xlfn.TEXTSPLIT(A11,{" - "})</f>
        <v>ART-20398</v>
      </c>
      <c r="G11" t="str">
        <v>Webcam Full HD 1080p</v>
      </c>
      <c r="H11" t="str">
        <v>79,00 EUR</v>
      </c>
    </row>
    <row r="12" spans="1:11" x14ac:dyDescent="0.25">
      <c r="A12" s="3" t="s">
        <v>51</v>
      </c>
      <c r="B12" s="5" t="str">
        <f t="shared" si="0"/>
        <v>ART-10721</v>
      </c>
      <c r="C12" s="5" t="str">
        <f t="shared" si="1"/>
        <v>Rollcontainer abschließbar</v>
      </c>
      <c r="D12" s="20" t="str">
        <f t="shared" si="2"/>
        <v xml:space="preserve"> 149,00 EUR</v>
      </c>
      <c r="F12" s="6" t="str" cm="1">
        <f t="array" ref="F12:H12">_xlfn.TEXTSPLIT(A12,{" - "})</f>
        <v>ART-10721</v>
      </c>
      <c r="G12" t="str">
        <v>Rollcontainer abschließbar</v>
      </c>
      <c r="H12" t="str">
        <v>149,00 EUR</v>
      </c>
    </row>
    <row r="13" spans="1:11" x14ac:dyDescent="0.25">
      <c r="A13" s="3" t="s">
        <v>52</v>
      </c>
      <c r="B13" s="5" t="str">
        <f t="shared" si="0"/>
        <v>ART-30089</v>
      </c>
      <c r="C13" s="5" t="str">
        <f t="shared" si="1"/>
        <v>Kugelschreiber blau 10er-Pack</v>
      </c>
      <c r="D13" s="20" t="str">
        <f t="shared" si="2"/>
        <v xml:space="preserve"> 3,80 EUR</v>
      </c>
      <c r="F13" s="6" t="str" cm="1">
        <f t="array" ref="F13:H13">_xlfn.TEXTSPLIT(A13,{" - "})</f>
        <v>ART-30089</v>
      </c>
      <c r="G13" t="str">
        <v>Kugelschreiber blau 10er-Pack</v>
      </c>
      <c r="H13" t="str">
        <v>3,80 EUR</v>
      </c>
    </row>
    <row r="14" spans="1:11" x14ac:dyDescent="0.25">
      <c r="A14" s="3" t="s">
        <v>53</v>
      </c>
      <c r="B14" s="5" t="str">
        <f t="shared" si="0"/>
        <v>ART-20502</v>
      </c>
      <c r="C14" s="5" t="str">
        <f t="shared" si="1"/>
        <v>Drucker Laser Farbe</v>
      </c>
      <c r="D14" s="20" t="str">
        <f t="shared" si="2"/>
        <v xml:space="preserve"> 289,00 EUR</v>
      </c>
      <c r="F14" s="6" t="str" cm="1">
        <f t="array" ref="F14:H14">_xlfn.TEXTSPLIT(A14,{" - "})</f>
        <v>ART-20502</v>
      </c>
      <c r="G14" t="str">
        <v>Drucker Laser Farbe</v>
      </c>
      <c r="H14" t="str">
        <v>289,00 EUR</v>
      </c>
    </row>
    <row r="15" spans="1:11" x14ac:dyDescent="0.25">
      <c r="A15" s="3" t="s">
        <v>54</v>
      </c>
      <c r="B15" s="5" t="str">
        <f t="shared" si="0"/>
        <v>ART-10334</v>
      </c>
      <c r="C15" s="5" t="str">
        <f t="shared" si="1"/>
        <v>Whiteboard 120x90 cm</v>
      </c>
      <c r="D15" s="20" t="str">
        <f t="shared" si="2"/>
        <v xml:space="preserve"> 119,00 EUR</v>
      </c>
      <c r="F15" s="6" t="str" cm="1">
        <f t="array" ref="F15:H15">_xlfn.TEXTSPLIT(A15,{" - "})</f>
        <v>ART-10334</v>
      </c>
      <c r="G15" t="str">
        <v>Whiteboard 120x90 cm</v>
      </c>
      <c r="H15" t="str">
        <v>119,00 EUR</v>
      </c>
    </row>
    <row r="16" spans="1:11" x14ac:dyDescent="0.25">
      <c r="A16" s="3"/>
    </row>
    <row r="17" spans="1:1" ht="30" customHeight="1" x14ac:dyDescent="0.25">
      <c r="A17" s="3"/>
    </row>
    <row r="18" spans="1:1" x14ac:dyDescent="0.25">
      <c r="A18" s="3"/>
    </row>
    <row r="19" spans="1:1" x14ac:dyDescent="0.25">
      <c r="A19" s="3"/>
    </row>
    <row r="20" spans="1:1" x14ac:dyDescent="0.25">
      <c r="A20" s="3"/>
    </row>
  </sheetData>
  <mergeCells count="2">
    <mergeCell ref="A1:I1"/>
    <mergeCell ref="F3:H3"/>
  </mergeCells>
  <pageMargins left="0.75" right="0.75" top="1" bottom="1" header="0.511811023622047" footer="0.511811023622047"/>
  <pageSetup paperSize="9" orientation="portrait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87A8EA9226A9345A04644FFD7DC500C" ma:contentTypeVersion="18" ma:contentTypeDescription="Ein neues Dokument erstellen." ma:contentTypeScope="" ma:versionID="ffa505a7fad2f55e9308799211a8505f">
  <xsd:schema xmlns:xsd="http://www.w3.org/2001/XMLSchema" xmlns:xs="http://www.w3.org/2001/XMLSchema" xmlns:p="http://schemas.microsoft.com/office/2006/metadata/properties" xmlns:ns3="134a5f4d-c0d5-4908-85a8-10bfde9382c7" xmlns:ns4="4c99af35-675f-41c0-b9b8-dbfe9c868fb9" targetNamespace="http://schemas.microsoft.com/office/2006/metadata/properties" ma:root="true" ma:fieldsID="2e79cf86d7b2fa563b5ab95c53275332" ns3:_="" ns4:_="">
    <xsd:import namespace="134a5f4d-c0d5-4908-85a8-10bfde9382c7"/>
    <xsd:import namespace="4c99af35-675f-41c0-b9b8-dbfe9c868fb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4a5f4d-c0d5-4908-85a8-10bfde9382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9af35-675f-41c0-b9b8-dbfe9c868fb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34a5f4d-c0d5-4908-85a8-10bfde9382c7" xsi:nil="true"/>
  </documentManagement>
</p:properties>
</file>

<file path=customXml/itemProps1.xml><?xml version="1.0" encoding="utf-8"?>
<ds:datastoreItem xmlns:ds="http://schemas.openxmlformats.org/officeDocument/2006/customXml" ds:itemID="{16E3F7B8-DB7B-487D-A90F-3531DEE606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4a5f4d-c0d5-4908-85a8-10bfde9382c7"/>
    <ds:schemaRef ds:uri="4c99af35-675f-41c0-b9b8-dbfe9c868f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FFD141-D838-429C-B855-C0A7FBDA2F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67DBD5-183A-42B9-9050-92E70694E95F}">
  <ds:schemaRefs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terms/"/>
    <ds:schemaRef ds:uri="4c99af35-675f-41c0-b9b8-dbfe9c868fb9"/>
    <ds:schemaRef ds:uri="134a5f4d-c0d5-4908-85a8-10bfde9382c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Anuschka Schwed</vt:lpstr>
      <vt:lpstr>1_Text-in-Spalten</vt:lpstr>
      <vt:lpstr>2_Blitzvorschau</vt:lpstr>
      <vt:lpstr>3_Klassische-Formeln</vt:lpstr>
      <vt:lpstr>4_Moderne-Formeln-365</vt:lpstr>
    </vt:vector>
  </TitlesOfParts>
  <Company>www.schwed.org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Bsp_EXCEL-4-Methoden-Texte-aufzuteilen</dc:title>
  <dc:subject>www.schwed.org</dc:subject>
  <dc:creator>info@schwed.org</dc:creator>
  <cp:keywords>Excel</cp:keywords>
  <dc:description/>
  <cp:lastModifiedBy>info@schwed.org</cp:lastModifiedBy>
  <cp:revision>0</cp:revision>
  <dcterms:created xsi:type="dcterms:W3CDTF">2026-03-30T11:29:25Z</dcterms:created>
  <dcterms:modified xsi:type="dcterms:W3CDTF">2026-03-30T19:35:32Z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0x010100287A8EA9226A9345A04644FFD7DC500C</vt:lpwstr>
  </property>
</Properties>
</file>