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itschwed-my.sharepoint.com/personal/info_schwed_org/Documents/1_BUSINESS/@BLOG/Excel Blogbeiträge/Excel-365-Kontrollkaestchen/"/>
    </mc:Choice>
  </mc:AlternateContent>
  <xr:revisionPtr revIDLastSave="231" documentId="8_{B5290800-FEAF-461D-A271-AD19E3EAA481}" xr6:coauthVersionLast="47" xr6:coauthVersionMax="47" xr10:uidLastSave="{BBEB8393-39DC-4E79-9BD2-8ED3FC23D4EE}"/>
  <bookViews>
    <workbookView xWindow="28680" yWindow="-120" windowWidth="29040" windowHeight="17520" xr2:uid="{D98514A4-F760-49E2-81AD-24D5DD4E260C}"/>
  </bookViews>
  <sheets>
    <sheet name="Anuschka Schwed" sheetId="8" r:id="rId1"/>
    <sheet name="Aufgabenübersicht" sheetId="1" r:id="rId2"/>
    <sheet name="Reisekostenabrechnung" sheetId="2" r:id="rId3"/>
    <sheet name="Besprechungen und Aufgaben" sheetId="3" r:id="rId4"/>
    <sheet name="Inventarverwaltung" sheetId="4" r:id="rId5"/>
    <sheet name="Veranstaltungsplanung" sheetId="5" r:id="rId6"/>
  </sheets>
  <externalReferences>
    <externalReference r:id="rId7"/>
  </externalReferences>
  <definedNames>
    <definedName name="Plan">ZeitraumInPlan*(#REF!&gt;0)</definedName>
    <definedName name="ProzentAbgeschlossen">ProzentAbgeschlossenHinter*ZeitraumInPlan</definedName>
    <definedName name="ProzentAbgeschlossenHinter">(#REF!=MEDIAN(#REF!,#REF!,#REF!+#REF!)*(#REF!&gt;0))*((#REF!&lt;(INT(#REF!+#REF!*#REF!)))+(#REF!=#REF!))*(#REF!&gt;0)</definedName>
    <definedName name="Tatsächlich">(ZeitraumInTatsächlich*(#REF!&gt;0))*ZeitraumInPlan</definedName>
    <definedName name="TatsächlichHinter">ZeitraumInTatsächlich*(#REF!&gt;0)</definedName>
    <definedName name="Zeitraum_ausgewählt">#REF!</definedName>
    <definedName name="ZeitraumInPlan">#REF!=MEDIAN(#REF!,#REF!,#REF!+#REF!-1)</definedName>
    <definedName name="ZeitraumInTatsächlich">#REF!=MEDIAN(#REF!,#REF!,#REF!+#REF!-1)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D3" i="4"/>
  <c r="D4" i="4"/>
  <c r="D5" i="4"/>
  <c r="D6" i="4"/>
  <c r="D7" i="4"/>
  <c r="D8" i="4"/>
  <c r="D9" i="4"/>
  <c r="D10" i="4"/>
  <c r="D11" i="4"/>
  <c r="D12" i="4"/>
  <c r="C13" i="2"/>
  <c r="B13" i="1"/>
  <c r="B15" i="1"/>
  <c r="D13" i="4" l="1"/>
</calcChain>
</file>

<file path=xl/sharedStrings.xml><?xml version="1.0" encoding="utf-8"?>
<sst xmlns="http://schemas.openxmlformats.org/spreadsheetml/2006/main" count="168" uniqueCount="133">
  <si>
    <t>Aufgabe</t>
  </si>
  <si>
    <t>Erledigt</t>
  </si>
  <si>
    <t>Projektplan erstellen</t>
  </si>
  <si>
    <t>Teammeeting organisieren</t>
  </si>
  <si>
    <t>Budget überprüfen</t>
  </si>
  <si>
    <t>Aufgaben verteilen</t>
  </si>
  <si>
    <t>Fortschritt überwachen</t>
  </si>
  <si>
    <t>Feedback einholen</t>
  </si>
  <si>
    <t>Präsentation vorbereiten</t>
  </si>
  <si>
    <t>Abschlussbericht schreiben</t>
  </si>
  <si>
    <t>Projektabschluss-Meeting planen</t>
  </si>
  <si>
    <t>Lessons Learned dokumentieren</t>
  </si>
  <si>
    <t>Hier ist ein Beispiel für eine Tabelle zur Reisekostenabrechnung, die Sie in Excel erstellen können. Diese Tabelle enthält die Spalten "Reisebeschreibung", "Kostenart", "Betrag", "Erledigt" und "Anmerkungen":</t>
  </si>
  <si>
    <t>1. Öffnen Sie ein neues Excel-Dokument.</t>
  </si>
  <si>
    <t>2. Geben Sie in Zelle A1 "Reisebeschreibung", in B1 "Kostenart", in C1 "Betrag", in D1 "Erledigt" und in E1 "Anmerkungen" ein.</t>
  </si>
  <si>
    <t>3. Fügen Sie ab Zelle A2 die oben genannten Daten ein.</t>
  </si>
  <si>
    <t>4. In der Spalte "Erledigt" können Sie Kontrollkästchen einfügen, indem Sie zur Registerkarte "Einfügen" gehen und das Kontrollkästchen-Symbol auswählen.</t>
  </si>
  <si>
    <t>Diese Tabelle hilft Ihnen, die Reisekosten systematisch zu erfassen und den Überblick über die einzelnen Kostenarten und deren Status zu behalten.</t>
  </si>
  <si>
    <t>Reisebeschreibung</t>
  </si>
  <si>
    <t>Kostenart</t>
  </si>
  <si>
    <t>Betrag</t>
  </si>
  <si>
    <t>Anmerkungen</t>
  </si>
  <si>
    <t>Dienstreise nach Berlin</t>
  </si>
  <si>
    <t>Fahrtkosten</t>
  </si>
  <si>
    <t>Zugticket</t>
  </si>
  <si>
    <t>Kundenbesuch in München</t>
  </si>
  <si>
    <t>Übernachtung</t>
  </si>
  <si>
    <t>Hotelreservierung</t>
  </si>
  <si>
    <t>Messebesuch in Frankfurt</t>
  </si>
  <si>
    <t>Verpflegung</t>
  </si>
  <si>
    <t>Mittagessen</t>
  </si>
  <si>
    <t>Seminar in Hamburg</t>
  </si>
  <si>
    <t>Mietwagen</t>
  </si>
  <si>
    <t>Team-Event in Köln</t>
  </si>
  <si>
    <t>Sonstige Kosten</t>
  </si>
  <si>
    <t>Teambuilding-Aktivität</t>
  </si>
  <si>
    <t>Konferenz in Stuttgart</t>
  </si>
  <si>
    <t>Geschäftsreise nach Wien</t>
  </si>
  <si>
    <t>Abendessen</t>
  </si>
  <si>
    <t>Dienstreise nach Zürich</t>
  </si>
  <si>
    <t>Flugticket</t>
  </si>
  <si>
    <t>Schulung in Düsseldorf</t>
  </si>
  <si>
    <t>Kundenmeeting in Hamburg</t>
  </si>
  <si>
    <t>Snacks</t>
  </si>
  <si>
    <t>Gesamt-Betrag erledigt:</t>
  </si>
  <si>
    <t>Datum</t>
  </si>
  <si>
    <t>Uhrzeit</t>
  </si>
  <si>
    <t>Person</t>
  </si>
  <si>
    <t>Besprechung</t>
  </si>
  <si>
    <t>Einladungen versendet</t>
  </si>
  <si>
    <t>Raum gebucht</t>
  </si>
  <si>
    <t>Unterlagen vorbereitet</t>
  </si>
  <si>
    <t>Frau Müller</t>
  </si>
  <si>
    <t>Teammeeting</t>
  </si>
  <si>
    <t>Herr Schmidt</t>
  </si>
  <si>
    <t>Projektbesprechung</t>
  </si>
  <si>
    <t>Frau Meier</t>
  </si>
  <si>
    <t>Kundenpräsentation</t>
  </si>
  <si>
    <t>Herr Becker</t>
  </si>
  <si>
    <t>Strategie-Meeting</t>
  </si>
  <si>
    <t>Budgetüberprüfung</t>
  </si>
  <si>
    <t>Marketing-Planung</t>
  </si>
  <si>
    <t>Schulungsplanung</t>
  </si>
  <si>
    <t>Jahresabschluss-Meeting</t>
  </si>
  <si>
    <t>Personalgespräch</t>
  </si>
  <si>
    <t>Vertragsverhandlungen</t>
  </si>
  <si>
    <t>Artikel</t>
  </si>
  <si>
    <t>Bestand</t>
  </si>
  <si>
    <t>Minimum</t>
  </si>
  <si>
    <t>Nachbestellen</t>
  </si>
  <si>
    <t>Druckerpapier A4</t>
  </si>
  <si>
    <t>500 Blatt pro Paket</t>
  </si>
  <si>
    <t>Kugelschreiber blau</t>
  </si>
  <si>
    <t>Bestell-Nr. KB-001</t>
  </si>
  <si>
    <t>Heftklammern</t>
  </si>
  <si>
    <t>Packung à 1000 Stück</t>
  </si>
  <si>
    <t>Toner schwarz</t>
  </si>
  <si>
    <t>Für Drucker HP X123</t>
  </si>
  <si>
    <t>Notizblöcke</t>
  </si>
  <si>
    <t>A5-Format</t>
  </si>
  <si>
    <t>Whiteboard-Marker</t>
  </si>
  <si>
    <t>Verschiedene Farben</t>
  </si>
  <si>
    <t>USB-Sticks 32GB</t>
  </si>
  <si>
    <t>Für Präsentationen</t>
  </si>
  <si>
    <t>Batterien AA</t>
  </si>
  <si>
    <t>Für diverse Geräte</t>
  </si>
  <si>
    <t>Büroklammern</t>
  </si>
  <si>
    <t>Packung à 500 Stück</t>
  </si>
  <si>
    <t>Kopfhörer</t>
  </si>
  <si>
    <t>Für Videokonferenzen</t>
  </si>
  <si>
    <t>Anleitung zum Erstellen und Verwenden der Tabelle in Excel:</t>
  </si>
  <si>
    <t>2. Geben Sie die Überschriften in die erste Zeile ein: A1 "Artikel", B1 "Bestand", C1 "Minimum", D1 "Nachbestellen", E1 "Anmerkungen".</t>
  </si>
  <si>
    <t>3. Fügen Sie die Daten ab Zeile 2 ein.</t>
  </si>
  <si>
    <t>4. In der Spalte "Nachbestellen" fügen Sie Kontrollkästchen ein:</t>
  </si>
  <si>
    <t>Gehen Sie zur Registerkarte "Einfügen"</t>
  </si>
  <si>
    <t>Wählen Sie das Kontrollkästchen-Symbol</t>
  </si>
  <si>
    <t>Fügen Sie ein Kontrollkästchen in jede Zelle der Spalte D ein</t>
  </si>
  <si>
    <t>5. Um die Tabelle automatisch zu verwalten, können Sie eine Formel in Spalte D einfügen, die prüft, ob der Bestand unter dem Minimum liegt:</t>
  </si>
  <si>
    <t>Diese Formel würde das Kontrollkästchen automatisch ankreuzen, wenn der Bestand unter das Minimum fällt.</t>
  </si>
  <si>
    <t>6. Sie können auch eine Summenformel am Ende der Tabelle einfügen, um zu sehen, wie viele Artikel nachbestellt werden müssen:</t>
  </si>
  <si>
    <t>Mit dieser Tabelle und den Formeln können Sie Ihr Büroinventar effizient verwalten und immer den Überblick behalten, welche Artikel nachbestellt werden müssen.</t>
  </si>
  <si>
    <t>=WENN(B2&lt;C2;WAHR;FALSCH)</t>
  </si>
  <si>
    <t>Anzahl nachzubestellender Artikel</t>
  </si>
  <si>
    <t>=ZÄHLENWENN(D2:D11;WAHR)</t>
  </si>
  <si>
    <t>=WENN([@Bestand]&lt;[@Minimum];WAHR;FALSCH) Das ist die Formel, wenn Sie eine Intelligente Tabelle benutzen</t>
  </si>
  <si>
    <t>Anzahl Erledigt</t>
  </si>
  <si>
    <t>Verantwortlicher</t>
  </si>
  <si>
    <t>Fälligkeitsdatum</t>
  </si>
  <si>
    <t>Einladungen versenden</t>
  </si>
  <si>
    <t>Catering buchen</t>
  </si>
  <si>
    <t>Raum reservieren</t>
  </si>
  <si>
    <t>Technik organisieren</t>
  </si>
  <si>
    <t>Agenda erstellen</t>
  </si>
  <si>
    <t>Teilnehmerliste erstellen</t>
  </si>
  <si>
    <t>Präsentationen vorbereiten</t>
  </si>
  <si>
    <t>Dekoration bestellen</t>
  </si>
  <si>
    <t>Feedback-Formulare vorbereiten</t>
  </si>
  <si>
    <t>Nachbereitung organisieren</t>
  </si>
  <si>
    <t xml:space="preserve"> Anleitung zum Erstellen der Tabelle in Excel:</t>
  </si>
  <si>
    <t>Anuschka Schwed</t>
  </si>
  <si>
    <t>MS-Office-Expertin seit 1990 selbstständig</t>
  </si>
  <si>
    <t>E-Mail:</t>
  </si>
  <si>
    <t>info@schwed.org</t>
  </si>
  <si>
    <t>Webseite:</t>
  </si>
  <si>
    <t>www.Schwed.org</t>
  </si>
  <si>
    <t xml:space="preserve">Shop und Online-Akademie: </t>
  </si>
  <si>
    <t>www.MsOfficeBox.de</t>
  </si>
  <si>
    <t>OfficeNews ins Postfach</t>
  </si>
  <si>
    <t>LinkedIn</t>
  </si>
  <si>
    <t>👉 Arbeiten Sie wesentlich produktiver mit ShortCuts - Lernen Sie kostenfrei jede Woche eine neue Tastenkombination!</t>
  </si>
  <si>
    <t>👉 Machen Sie mit bei meiner EXCEL-TIPP-Woche - 5 Tage, 5 E-Mails, 5x effizienter in Excel arbeiten!</t>
  </si>
  <si>
    <t xml:space="preserve">YouTube </t>
  </si>
  <si>
    <t>© Anuschka Schwed, www.schwed.org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</si>
</sst>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8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2"/>
      <name val="Arial"/>
      <family val="2"/>
      <scheme val="minor"/>
    </font>
    <font>
      <b/>
      <sz val="11"/>
      <color theme="2"/>
      <name val="Arial"/>
      <family val="2"/>
      <scheme val="minor"/>
    </font>
    <font>
      <sz val="11"/>
      <color theme="1"/>
      <name val="Segoe UI"/>
      <family val="2"/>
    </font>
    <font>
      <sz val="18"/>
      <color theme="1"/>
      <name val="Var(--font-fk-grotesk)"/>
    </font>
    <font>
      <sz val="10"/>
      <color theme="1"/>
      <name val="Courier New"/>
      <family val="3"/>
    </font>
    <font>
      <sz val="10"/>
      <color rgb="FF4D4D4C"/>
      <name val="Inherit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8"/>
      <color rgb="FF96005D"/>
      <name val="Arial"/>
      <family val="2"/>
      <scheme val="minor"/>
    </font>
    <font>
      <sz val="18"/>
      <color theme="1"/>
      <name val="Arial"/>
      <family val="2"/>
      <scheme val="minor"/>
    </font>
    <font>
      <sz val="18"/>
      <color rgb="FF1E1E1E"/>
      <name val="Arial"/>
      <family val="2"/>
      <scheme val="minor"/>
    </font>
    <font>
      <u/>
      <sz val="18"/>
      <color theme="10"/>
      <name val="Arial"/>
      <family val="2"/>
      <scheme val="minor"/>
    </font>
    <font>
      <sz val="11"/>
      <color rgb="FF96005D"/>
      <name val="Arial"/>
      <family val="2"/>
      <scheme val="minor"/>
    </font>
    <font>
      <b/>
      <u/>
      <sz val="18"/>
      <color rgb="FF96005D"/>
      <name val="Arial"/>
      <family val="2"/>
      <scheme val="minor"/>
    </font>
    <font>
      <sz val="18"/>
      <color rgb="FF96005D"/>
      <name val="Arial"/>
      <family val="2"/>
      <scheme val="minor"/>
    </font>
    <font>
      <b/>
      <sz val="18"/>
      <color rgb="FF96005D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right" indent="3"/>
    </xf>
    <xf numFmtId="8" fontId="0" fillId="0" borderId="1" xfId="0" applyNumberFormat="1" applyBorder="1" applyAlignment="1">
      <alignment horizontal="right" indent="3"/>
    </xf>
    <xf numFmtId="8" fontId="1" fillId="0" borderId="0" xfId="0" applyNumberFormat="1" applyFont="1" applyAlignment="1">
      <alignment horizontal="right" indent="3"/>
    </xf>
    <xf numFmtId="0" fontId="10" fillId="0" borderId="0" xfId="2" applyFont="1"/>
    <xf numFmtId="0" fontId="11" fillId="0" borderId="0" xfId="2" applyFont="1"/>
    <xf numFmtId="0" fontId="12" fillId="0" borderId="0" xfId="2" applyFont="1" applyAlignment="1">
      <alignment horizontal="left" vertical="center" readingOrder="1"/>
    </xf>
    <xf numFmtId="0" fontId="12" fillId="0" borderId="0" xfId="2" applyFont="1"/>
    <xf numFmtId="0" fontId="13" fillId="0" borderId="0" xfId="3" applyFont="1" applyAlignment="1">
      <alignment horizontal="left" vertical="center" readingOrder="1"/>
    </xf>
    <xf numFmtId="0" fontId="8" fillId="0" borderId="0" xfId="2"/>
    <xf numFmtId="0" fontId="9" fillId="0" borderId="0" xfId="1"/>
    <xf numFmtId="0" fontId="14" fillId="0" borderId="0" xfId="2" applyFont="1"/>
    <xf numFmtId="0" fontId="15" fillId="0" borderId="0" xfId="1" applyFont="1"/>
    <xf numFmtId="0" fontId="16" fillId="0" borderId="0" xfId="2" applyFont="1"/>
    <xf numFmtId="0" fontId="17" fillId="0" borderId="0" xfId="0" applyFont="1"/>
  </cellXfs>
  <cellStyles count="4">
    <cellStyle name="Link" xfId="1" builtinId="8"/>
    <cellStyle name="Link 2" xfId="3" xr:uid="{E1D55E87-C8E8-4DA8-BBAC-2B82A8208254}"/>
    <cellStyle name="Standard" xfId="0" builtinId="0"/>
    <cellStyle name="Standard 2" xfId="2" xr:uid="{59AD5CBC-F681-479E-A37C-E6556F7C14B3}"/>
  </cellStyles>
  <dxfs count="22">
    <dxf>
      <numFmt numFmtId="12" formatCode="#,##0.00\ &quot;€&quot;;[Red]\-#,##0.00\ &quot;€&quot;"/>
      <alignment horizontal="right" vertical="bottom" textRotation="0" wrapText="0" indent="3" justifyLastLine="0" shrinkToFit="0" readingOrder="0"/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alignment vertical="center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numFmt numFmtId="19" formatCode="dd/mm/yyyy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/>
        <name val="Arial"/>
        <family val="2"/>
        <scheme val="minor"/>
      </font>
      <alignment vertical="center" textRotation="0" wrapText="0" indent="0" justifyLastLine="0" shrinkToFit="0" readingOrder="0"/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/>
        <name val="Arial"/>
        <family val="2"/>
        <scheme val="minor"/>
      </font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center" textRotation="0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center" textRotation="0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25" formatCode="hh:mm"/>
      <alignment horizontal="center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/>
        <name val="Arial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/>
        <name val="Arial"/>
        <family val="2"/>
        <scheme val="minor"/>
      </font>
    </dxf>
  </dxfs>
  <tableStyles count="0" defaultTableStyle="TableStyleMedium2" defaultPivotStyle="PivotStyleLight16"/>
  <colors>
    <mruColors>
      <color rgb="FF96005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https://schwed.org/onlinekurs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https://schwed.org/onlinekurs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https://schwed.org/onlinekurs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https://schwed.org/onlinekurs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hyperlink" Target="https://schwed.org/onlinekur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285750</xdr:rowOff>
    </xdr:from>
    <xdr:ext cx="1745613" cy="1745613"/>
    <xdr:pic>
      <xdr:nvPicPr>
        <xdr:cNvPr id="2" name="Inhaltsplatzhalter 5" descr="Ein Bild, das Person, Frau, lächelnd, haltend enthält.&#10;&#10;Automatisch generierte Beschreibung">
          <a:extLst>
            <a:ext uri="{FF2B5EF4-FFF2-40B4-BE49-F238E27FC236}">
              <a16:creationId xmlns:a16="http://schemas.microsoft.com/office/drawing/2014/main" id="{68385A0F-D4F3-42D0-9798-263FF54F1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85750"/>
          <a:ext cx="1745613" cy="1745613"/>
        </a:xfrm>
        <a:prstGeom prst="rect">
          <a:avLst/>
        </a:prstGeom>
      </xdr:spPr>
    </xdr:pic>
    <xdr:clientData/>
  </xdr:oneCellAnchor>
  <xdr:twoCellAnchor>
    <xdr:from>
      <xdr:col>5</xdr:col>
      <xdr:colOff>238125</xdr:colOff>
      <xdr:row>1</xdr:row>
      <xdr:rowOff>276226</xdr:rowOff>
    </xdr:from>
    <xdr:to>
      <xdr:col>12</xdr:col>
      <xdr:colOff>288925</xdr:colOff>
      <xdr:row>10</xdr:row>
      <xdr:rowOff>285751</xdr:rowOff>
    </xdr:to>
    <xdr:sp macro="" textlink="">
      <xdr:nvSpPr>
        <xdr:cNvPr id="3" name="Inhaltsplatzhalter 6">
          <a:extLst>
            <a:ext uri="{FF2B5EF4-FFF2-40B4-BE49-F238E27FC236}">
              <a16:creationId xmlns:a16="http://schemas.microsoft.com/office/drawing/2014/main" id="{D31FF532-64B4-499B-A112-22DAF2FA98CC}"/>
            </a:ext>
          </a:extLst>
        </xdr:cNvPr>
        <xdr:cNvSpPr>
          <a:spLocks noGrp="1"/>
        </xdr:cNvSpPr>
      </xdr:nvSpPr>
      <xdr:spPr>
        <a:xfrm>
          <a:off x="8334375" y="571501"/>
          <a:ext cx="5918200" cy="386715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442913" indent="-442913" algn="l" defTabSz="914400" rtl="0" eaLnBrk="1" latinLnBrk="0" hangingPunct="1">
            <a:spcBef>
              <a:spcPts val="0"/>
            </a:spcBef>
            <a:spcAft>
              <a:spcPts val="1400"/>
            </a:spcAft>
            <a:buClr>
              <a:schemeClr val="tx2"/>
            </a:buClr>
            <a:buFont typeface="Wingdings" panose="05000000000000000000" pitchFamily="2" charset="2"/>
            <a:buChar char="§"/>
            <a:defRPr sz="2800" kern="1200">
              <a:solidFill>
                <a:schemeClr val="tx1">
                  <a:lumMod val="50000"/>
                </a:schemeClr>
              </a:solidFill>
              <a:latin typeface="+mn-lt"/>
              <a:ea typeface="+mn-ea"/>
              <a:cs typeface="+mn-cs"/>
            </a:defRPr>
          </a:lvl1pPr>
          <a:lvl2pPr marL="1347788" indent="-620713" algn="l" defTabSz="914400" rtl="0" eaLnBrk="1" latinLnBrk="0" hangingPunct="1">
            <a:spcBef>
              <a:spcPct val="20000"/>
            </a:spcBef>
            <a:buClr>
              <a:schemeClr val="tx1"/>
            </a:buClr>
            <a:buFont typeface="Wingdings" panose="05000000000000000000" pitchFamily="2" charset="2"/>
            <a:buChar char="§"/>
            <a:defRPr sz="2400" kern="1200">
              <a:solidFill>
                <a:schemeClr val="tx1">
                  <a:lumMod val="50000"/>
                </a:schemeClr>
              </a:solidFill>
              <a:latin typeface="+mn-lt"/>
              <a:ea typeface="+mn-ea"/>
              <a:cs typeface="+mn-cs"/>
            </a:defRPr>
          </a:lvl2pPr>
          <a:lvl3pPr marL="1790700" indent="-404813" algn="l" defTabSz="914400" rtl="0" eaLnBrk="1" latinLnBrk="0" hangingPunct="1">
            <a:spcBef>
              <a:spcPct val="20000"/>
            </a:spcBef>
            <a:buClr>
              <a:schemeClr val="tx1"/>
            </a:buClr>
            <a:buFont typeface="Wingdings" panose="05000000000000000000" pitchFamily="2" charset="2"/>
            <a:buChar char="§"/>
            <a:defRPr sz="2000" kern="1200">
              <a:solidFill>
                <a:schemeClr val="tx1">
                  <a:lumMod val="50000"/>
                </a:schemeClr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–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»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lnSpc>
              <a:spcPct val="120000"/>
            </a:lnSpc>
            <a:spcBef>
              <a:spcPts val="0"/>
            </a:spcBef>
            <a:spcAft>
              <a:spcPts val="1000"/>
            </a:spcAft>
            <a:buNone/>
          </a:pPr>
          <a:r>
            <a:rPr lang="de-DE" sz="1800"/>
            <a:t>Meinen Dienstleistungen:</a:t>
          </a:r>
          <a:br>
            <a:rPr lang="de-DE" sz="1800"/>
          </a:br>
          <a:endParaRPr lang="de-DE" sz="1800"/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Schulungen online und offline für alle Microsoft-Office-Programme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TEAMS-Training, Beratung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Datenbankentwicklung mit ACCESS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Automatisierungsprojekte mit EXCEL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Einstieg ins papierlose Arbeiten mit OneNote</a:t>
          </a:r>
        </a:p>
        <a:p>
          <a:pPr marL="354013" indent="-354013">
            <a:lnSpc>
              <a:spcPct val="120000"/>
            </a:lnSpc>
            <a:spcBef>
              <a:spcPts val="0"/>
            </a:spcBef>
            <a:spcAft>
              <a:spcPts val="1000"/>
            </a:spcAft>
          </a:pPr>
          <a:r>
            <a:rPr lang="de-DE" sz="1800"/>
            <a:t>Besseres Zeit- und Selbstmanagement mit Outlook</a:t>
          </a:r>
        </a:p>
        <a:p>
          <a:endParaRPr lang="de-DE" sz="1600"/>
        </a:p>
      </xdr:txBody>
    </xdr:sp>
    <xdr:clientData/>
  </xdr:twoCellAnchor>
  <xdr:oneCellAnchor>
    <xdr:from>
      <xdr:col>11</xdr:col>
      <xdr:colOff>0</xdr:colOff>
      <xdr:row>0</xdr:row>
      <xdr:rowOff>276225</xdr:rowOff>
    </xdr:from>
    <xdr:ext cx="1514476" cy="535519"/>
    <xdr:pic>
      <xdr:nvPicPr>
        <xdr:cNvPr id="4" name="Grafik 3">
          <a:extLst>
            <a:ext uri="{FF2B5EF4-FFF2-40B4-BE49-F238E27FC236}">
              <a16:creationId xmlns:a16="http://schemas.microsoft.com/office/drawing/2014/main" id="{B899D2AC-9EB6-4B99-BF66-1245B85F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0075" y="276225"/>
          <a:ext cx="1514476" cy="5355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131884</xdr:colOff>
      <xdr:row>3</xdr:row>
      <xdr:rowOff>65356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370855-6D06-E1D1-1CAA-38EA13895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0423" y="0"/>
          <a:ext cx="1802423" cy="636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485775</xdr:colOff>
      <xdr:row>2</xdr:row>
      <xdr:rowOff>133350</xdr:rowOff>
    </xdr:from>
    <xdr:to>
      <xdr:col>12</xdr:col>
      <xdr:colOff>611798</xdr:colOff>
      <xdr:row>4</xdr:row>
      <xdr:rowOff>255856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574D5-33B9-42DE-958E-EDA4C0CC1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550" y="390525"/>
          <a:ext cx="1802423" cy="636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1</xdr:row>
      <xdr:rowOff>104775</xdr:rowOff>
    </xdr:from>
    <xdr:to>
      <xdr:col>10</xdr:col>
      <xdr:colOff>459398</xdr:colOff>
      <xdr:row>3</xdr:row>
      <xdr:rowOff>74881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70B31F-0BD0-4C3E-850C-55A0F22F4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4775"/>
          <a:ext cx="1802423" cy="6368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390525</xdr:colOff>
      <xdr:row>1</xdr:row>
      <xdr:rowOff>190500</xdr:rowOff>
    </xdr:from>
    <xdr:to>
      <xdr:col>12</xdr:col>
      <xdr:colOff>516548</xdr:colOff>
      <xdr:row>4</xdr:row>
      <xdr:rowOff>84406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41A36-969C-4354-9607-0F4D486E9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190500"/>
          <a:ext cx="1802423" cy="6368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1</xdr:row>
      <xdr:rowOff>114300</xdr:rowOff>
    </xdr:from>
    <xdr:to>
      <xdr:col>7</xdr:col>
      <xdr:colOff>383198</xdr:colOff>
      <xdr:row>3</xdr:row>
      <xdr:rowOff>198706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0C628B-D966-4175-A8D5-275F3E5E4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1802423" cy="63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hwed-my.sharepoint.com/personal/info_schwed_org/Documents/1_BUSINESS/Schulungen/EXCEL/EXCEL%202010/Excel%20Grundlagen-&#220;bungen/AKTUELLE%20Uebungsdateien%20Grundlagen%20Excel/1.%20Tag/1_Basis-Uebungen.xlsx" TargetMode="External"/><Relationship Id="rId1" Type="http://schemas.openxmlformats.org/officeDocument/2006/relationships/externalLinkPath" Target="/personal/info_schwed_org/Documents/1_BUSINESS/Schulungen/EXCEL/EXCEL%202010/Excel%20Grundlagen-&#220;bungen/AKTUELLE%20Uebungsdateien%20Grundlagen%20Excel/1.%20Tag/1_Basis-Uebu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uschka Schwed"/>
      <sheetName val="Effizienztipps zu EXCEL"/>
      <sheetName val="1-Bsp-Abschluesse"/>
      <sheetName val="2-Marketing"/>
      <sheetName val="4-Bsp-Summenformeln kopieren"/>
      <sheetName val="5-Manuelle-Formeln"/>
      <sheetName val="6-Bsp_Umsatzübersich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724840-C3B7-4D0E-9384-47C42EB329C6}" name="Tabelle1" displayName="Tabelle1" ref="A2:E13" totalsRowShown="0" headerRowDxfId="21">
  <autoFilter ref="A2:E13" xr:uid="{40724840-C3B7-4D0E-9384-47C42EB329C6}"/>
  <tableColumns count="5">
    <tableColumn id="1" xr3:uid="{7EC039E2-41AF-4BDB-943B-667530D8830A}" name="Reisebeschreibung"/>
    <tableColumn id="2" xr3:uid="{0547EA91-5A6A-419E-A32A-17886E15622F}" name="Kostenart"/>
    <tableColumn id="3" xr3:uid="{22D5E35E-B7CB-4C11-874D-B382D4BE9067}" name="Betrag" dataDxfId="0"/>
    <tableColumn id="4" xr3:uid="{04795BE7-72FC-4989-A135-0FD92D50A282}" name="Erledigt" dataDxfId="1"/>
    <tableColumn id="5" xr3:uid="{0ABCAB01-5773-4F18-BDBF-53E36BA074A8}" name="Anmerkungen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AAD6DD-3D54-4DE1-A02B-C439828CFA0A}" name="Tabelle2" displayName="Tabelle2" ref="A2:H12" totalsRowShown="0" headerRowDxfId="20">
  <autoFilter ref="A2:H12" xr:uid="{50AAD6DD-3D54-4DE1-A02B-C439828CFA0A}"/>
  <tableColumns count="8">
    <tableColumn id="1" xr3:uid="{2CC83ECF-30A4-49D3-9EA7-1F8C090EA5DA}" name="Datum" dataDxfId="19"/>
    <tableColumn id="2" xr3:uid="{301E8D44-BBE3-4062-97F5-A93827DF72D2}" name="Uhrzeit" dataDxfId="18"/>
    <tableColumn id="3" xr3:uid="{70674974-77B4-437F-A2A2-8E7E689AE664}" name="Person" dataDxfId="17"/>
    <tableColumn id="4" xr3:uid="{5D410E36-E024-4872-88B2-CBAB6A7D10A6}" name="Besprechung" dataDxfId="16"/>
    <tableColumn id="5" xr3:uid="{A2B2E0DE-3BDF-4D09-9D4D-108C0D9FD20D}" name="Einladungen versendet" dataDxfId="15"/>
    <tableColumn id="6" xr3:uid="{920FE3D4-F179-47D8-938B-1118E03C8B85}" name="Raum gebucht" dataDxfId="14"/>
    <tableColumn id="7" xr3:uid="{EA430625-2CBE-4E7F-BCCC-5C8D592BEAF2}" name="Unterlagen vorbereitet" dataDxfId="13"/>
    <tableColumn id="8" xr3:uid="{548DECBE-F94D-472E-8986-B3C45FBD0F24}" name="Anmerkungen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CB3723-C2E8-47C6-A023-1E855AE739A1}" name="Tabelle3" displayName="Tabelle3" ref="A2:E13" totalsRowShown="0" headerRowDxfId="11">
  <tableColumns count="5">
    <tableColumn id="1" xr3:uid="{C07FDF2F-9F8C-4674-BD59-2482F92D0040}" name="Artikel"/>
    <tableColumn id="2" xr3:uid="{233C9441-E70A-4E45-81E5-EF7A6B890E9B}" name="Bestand" dataDxfId="10"/>
    <tableColumn id="3" xr3:uid="{655734DA-776D-4E97-88A9-D80DF5634052}" name="Minimum" dataDxfId="9"/>
    <tableColumn id="4" xr3:uid="{E71DBBE4-C4F3-4256-8B18-8DA9EC96A992}" name="Nachbestellen" dataDxfId="8">
      <calculatedColumnFormula>IF(Tabelle3[[#This Row],[Minimum]]&lt;Tabelle3[[#This Row],[Bestand]],TRUE,FALSE)</calculatedColumnFormula>
    </tableColumn>
    <tableColumn id="5" xr3:uid="{B58DC896-A947-4E19-8818-86120311A716}" name="Anmerkungen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A762F3-DCCE-4B1C-AD49-5D77BB11E3D2}" name="Tabelle4" displayName="Tabelle4" ref="A2:D12" totalsRowShown="0" headerRowDxfId="7" dataDxfId="6">
  <tableColumns count="4">
    <tableColumn id="1" xr3:uid="{284A73C3-EAA0-4194-B637-4E545B95337D}" name="Aufgabe" dataDxfId="5"/>
    <tableColumn id="2" xr3:uid="{3858FC66-4CA4-4B25-88E6-3F8457C9A9A6}" name="Verantwortlicher" dataDxfId="4"/>
    <tableColumn id="3" xr3:uid="{195745F5-3F9C-4844-BA60-869BE8B7D8D3}" name="Fälligkeitsdatum" dataDxfId="3"/>
    <tableColumn id="4" xr3:uid="{A9E05F9E-F692-466E-AD7F-ECC0B1CA6E3E}" name="Erledigt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chwed">
  <a:themeElements>
    <a:clrScheme name="Farben_Schwed">
      <a:dk1>
        <a:srgbClr val="3C3C3C"/>
      </a:dk1>
      <a:lt1>
        <a:srgbClr val="3C3C3C"/>
      </a:lt1>
      <a:dk2>
        <a:srgbClr val="8A8A8A"/>
      </a:dk2>
      <a:lt2>
        <a:srgbClr val="FFFFFF"/>
      </a:lt2>
      <a:accent1>
        <a:srgbClr val="7A183F"/>
      </a:accent1>
      <a:accent2>
        <a:srgbClr val="3C3C3C"/>
      </a:accent2>
      <a:accent3>
        <a:srgbClr val="4C7921"/>
      </a:accent3>
      <a:accent4>
        <a:srgbClr val="66A22D"/>
      </a:accent4>
      <a:accent5>
        <a:srgbClr val="FFFFFF"/>
      </a:accent5>
      <a:accent6>
        <a:srgbClr val="FFFFFF"/>
      </a:accent6>
      <a:hlink>
        <a:srgbClr val="002065"/>
      </a:hlink>
      <a:folHlink>
        <a:srgbClr val="3C3C3C"/>
      </a:folHlink>
    </a:clrScheme>
    <a:fontScheme name="DKB Schriftar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2"/>
        </a:solidFill>
        <a:ln>
          <a:noFill/>
        </a:ln>
        <a:effectLst/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>
          <a:defRPr sz="1600"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hwed.org/abo-mso-schwed" TargetMode="External"/><Relationship Id="rId3" Type="http://schemas.openxmlformats.org/officeDocument/2006/relationships/hyperlink" Target="http://www.msofficebox.de/" TargetMode="External"/><Relationship Id="rId7" Type="http://schemas.openxmlformats.org/officeDocument/2006/relationships/hyperlink" Target="https://schwed.org/etwx" TargetMode="External"/><Relationship Id="rId2" Type="http://schemas.openxmlformats.org/officeDocument/2006/relationships/hyperlink" Target="http://www.schwed.org/" TargetMode="External"/><Relationship Id="rId1" Type="http://schemas.openxmlformats.org/officeDocument/2006/relationships/hyperlink" Target="mailto:info@schwed.org" TargetMode="External"/><Relationship Id="rId6" Type="http://schemas.openxmlformats.org/officeDocument/2006/relationships/hyperlink" Target="https://schwed.org/scwx" TargetMode="External"/><Relationship Id="rId5" Type="http://schemas.openxmlformats.org/officeDocument/2006/relationships/hyperlink" Target="https://www.linkedin.com/in/anuschka-schwed/" TargetMode="External"/><Relationship Id="rId4" Type="http://schemas.openxmlformats.org/officeDocument/2006/relationships/hyperlink" Target="https://schwed.org/office-news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hwed.org/onlinekurs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hyperlink" Target="https://schwed.org/onlinekurs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hyperlink" Target="https://schwed.org/onlinekurs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hyperlink" Target="https://schwed.org/onlinekurs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hyperlink" Target="https://schwed.org/onlinek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D64C3-5D4E-416B-993F-EE3123F804A6}">
  <dimension ref="C2:N23"/>
  <sheetViews>
    <sheetView showGridLines="0" showRowColHeaders="0" tabSelected="1" workbookViewId="0">
      <selection activeCell="D23" sqref="D23"/>
    </sheetView>
  </sheetViews>
  <sheetFormatPr baseColWidth="10" defaultRowHeight="23.25"/>
  <cols>
    <col min="1" max="3" width="11" style="46"/>
    <col min="4" max="4" width="42.375" style="42" customWidth="1"/>
    <col min="5" max="5" width="30.875" style="42" bestFit="1" customWidth="1"/>
    <col min="6" max="6" width="11" style="42"/>
    <col min="7" max="16384" width="11" style="46"/>
  </cols>
  <sheetData>
    <row r="2" spans="3:14">
      <c r="D2" s="41" t="s">
        <v>119</v>
      </c>
    </row>
    <row r="3" spans="3:14">
      <c r="D3" s="43" t="s">
        <v>120</v>
      </c>
    </row>
    <row r="5" spans="3:14" ht="39" customHeight="1">
      <c r="D5" s="44" t="s">
        <v>121</v>
      </c>
      <c r="E5" s="45" t="s">
        <v>122</v>
      </c>
    </row>
    <row r="6" spans="3:14" ht="39" customHeight="1">
      <c r="D6" s="44" t="s">
        <v>123</v>
      </c>
      <c r="E6" s="45" t="s">
        <v>124</v>
      </c>
    </row>
    <row r="7" spans="3:14" ht="39" customHeight="1">
      <c r="D7" s="44" t="s">
        <v>125</v>
      </c>
      <c r="E7" s="45" t="s">
        <v>126</v>
      </c>
    </row>
    <row r="8" spans="3:14" ht="39" customHeight="1">
      <c r="E8" s="45" t="s">
        <v>127</v>
      </c>
    </row>
    <row r="9" spans="3:14" ht="39" customHeight="1">
      <c r="E9" s="45"/>
    </row>
    <row r="10" spans="3:14" ht="39" customHeight="1">
      <c r="E10" s="45" t="s">
        <v>128</v>
      </c>
    </row>
    <row r="12" spans="3:14">
      <c r="E12" s="45" t="s">
        <v>131</v>
      </c>
    </row>
    <row r="15" spans="3:14">
      <c r="C15" s="48"/>
      <c r="D15" s="49" t="s">
        <v>129</v>
      </c>
      <c r="E15" s="50"/>
      <c r="F15" s="50"/>
      <c r="G15" s="48"/>
      <c r="H15" s="48"/>
      <c r="I15" s="48"/>
      <c r="J15" s="48"/>
      <c r="K15" s="48"/>
      <c r="L15" s="48"/>
      <c r="M15" s="48"/>
      <c r="N15" s="48"/>
    </row>
    <row r="16" spans="3:14" ht="24">
      <c r="C16" s="48"/>
      <c r="D16" s="51"/>
      <c r="E16" s="50"/>
      <c r="F16" s="50"/>
      <c r="G16" s="48"/>
      <c r="H16" s="48"/>
      <c r="I16" s="48"/>
      <c r="J16" s="48"/>
      <c r="K16" s="48"/>
      <c r="L16" s="48"/>
      <c r="M16" s="48"/>
      <c r="N16" s="48"/>
    </row>
    <row r="17" spans="3:14" ht="24">
      <c r="C17" s="48"/>
      <c r="D17" s="51"/>
      <c r="E17" s="50"/>
      <c r="F17" s="50"/>
      <c r="G17" s="48"/>
      <c r="H17" s="48"/>
      <c r="I17" s="48"/>
      <c r="J17" s="48"/>
      <c r="K17" s="48"/>
      <c r="L17" s="48"/>
      <c r="M17" s="48"/>
      <c r="N17" s="48"/>
    </row>
    <row r="18" spans="3:14">
      <c r="C18" s="48"/>
      <c r="D18" s="49" t="s">
        <v>130</v>
      </c>
      <c r="E18" s="50"/>
      <c r="F18" s="50"/>
      <c r="G18" s="48"/>
      <c r="H18" s="48"/>
      <c r="I18" s="48"/>
      <c r="J18" s="48"/>
      <c r="K18" s="48"/>
      <c r="L18" s="48"/>
      <c r="M18" s="48"/>
      <c r="N18" s="48"/>
    </row>
    <row r="23" spans="3:14">
      <c r="D23" s="42" t="s">
        <v>132</v>
      </c>
    </row>
  </sheetData>
  <sheetProtection selectLockedCells="1"/>
  <hyperlinks>
    <hyperlink ref="E5" r:id="rId1" display="mailto:info@schwed.org" xr:uid="{3F8EBE05-8A3F-4D55-921F-1000584D6410}"/>
    <hyperlink ref="E6" r:id="rId2" display="http://www.schwed.org/" xr:uid="{685E0EC5-E245-433C-8699-FE64A9D83061}"/>
    <hyperlink ref="E7" r:id="rId3" display="http://www.msofficebox.de/" xr:uid="{D8283727-8DB8-4018-BF89-A734DC889EA3}"/>
    <hyperlink ref="E8" r:id="rId4" display="https://schwed.org/office-news" xr:uid="{E3B0379E-3C56-4646-9813-D74F3726A10D}"/>
    <hyperlink ref="E10" r:id="rId5" display="https://www.linkedin.com/in/anuschka-schwed/" xr:uid="{6025A445-B1E8-433F-844E-5A199913929F}"/>
    <hyperlink ref="D15" r:id="rId6" display="https://schwed.org/scwx" xr:uid="{D66482B6-8440-4CE8-B708-7DC341E8C9AE}"/>
    <hyperlink ref="D18" r:id="rId7" display="https://schwed.org/etwx" xr:uid="{D5D4FFC5-01C4-41C4-ADDA-31B417B86CD9}"/>
    <hyperlink ref="E12" r:id="rId8" xr:uid="{539D350E-E53C-4674-9764-0AD4A4D05A9B}"/>
  </hyperlinks>
  <pageMargins left="0.7" right="0.7" top="0.78740157499999996" bottom="0.78740157499999996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53C3-D79D-46E0-BDDE-A269E1C24B37}">
  <dimension ref="A2:B21"/>
  <sheetViews>
    <sheetView showGridLines="0" zoomScale="130" zoomScaleNormal="130" workbookViewId="0">
      <selection activeCell="A21" sqref="A21"/>
    </sheetView>
  </sheetViews>
  <sheetFormatPr baseColWidth="10" defaultRowHeight="14.25"/>
  <cols>
    <col min="1" max="1" width="30.75" customWidth="1"/>
    <col min="2" max="2" width="11" style="1"/>
  </cols>
  <sheetData>
    <row r="2" spans="1:2" ht="22.5" customHeight="1">
      <c r="A2" s="3" t="s">
        <v>0</v>
      </c>
      <c r="B2" s="4" t="s">
        <v>1</v>
      </c>
    </row>
    <row r="3" spans="1:2" ht="22.5" customHeight="1">
      <c r="A3" t="s">
        <v>2</v>
      </c>
      <c r="B3" s="5" t="b">
        <v>1</v>
      </c>
    </row>
    <row r="4" spans="1:2" ht="22.5" customHeight="1">
      <c r="A4" t="s">
        <v>3</v>
      </c>
      <c r="B4" s="5" t="b">
        <v>1</v>
      </c>
    </row>
    <row r="5" spans="1:2" ht="22.5" customHeight="1">
      <c r="A5" t="s">
        <v>4</v>
      </c>
      <c r="B5" s="5" t="b">
        <v>0</v>
      </c>
    </row>
    <row r="6" spans="1:2" ht="22.5" customHeight="1">
      <c r="A6" t="s">
        <v>5</v>
      </c>
      <c r="B6" s="5" t="b">
        <v>1</v>
      </c>
    </row>
    <row r="7" spans="1:2" ht="22.5" customHeight="1">
      <c r="A7" t="s">
        <v>6</v>
      </c>
      <c r="B7" s="5" t="b">
        <v>0</v>
      </c>
    </row>
    <row r="8" spans="1:2" ht="22.5" customHeight="1">
      <c r="A8" t="s">
        <v>7</v>
      </c>
      <c r="B8" s="5" t="b">
        <v>0</v>
      </c>
    </row>
    <row r="9" spans="1:2" ht="22.5" customHeight="1">
      <c r="A9" t="s">
        <v>8</v>
      </c>
      <c r="B9" s="5" t="b">
        <v>0</v>
      </c>
    </row>
    <row r="10" spans="1:2" ht="22.5" customHeight="1">
      <c r="A10" t="s">
        <v>9</v>
      </c>
      <c r="B10" s="5" t="b">
        <v>0</v>
      </c>
    </row>
    <row r="11" spans="1:2" ht="22.5" customHeight="1">
      <c r="A11" t="s">
        <v>10</v>
      </c>
      <c r="B11" s="5" t="b">
        <v>0</v>
      </c>
    </row>
    <row r="12" spans="1:2" ht="22.5" customHeight="1" thickBot="1">
      <c r="A12" s="9" t="s">
        <v>11</v>
      </c>
      <c r="B12" s="35" t="b">
        <v>0</v>
      </c>
    </row>
    <row r="13" spans="1:2" ht="26.25" customHeight="1">
      <c r="A13" s="11" t="s">
        <v>105</v>
      </c>
      <c r="B13" s="36">
        <f>COUNTIF(B3:B12,TRUE)</f>
        <v>3</v>
      </c>
    </row>
    <row r="15" spans="1:2">
      <c r="B15" t="str">
        <f ca="1">_xlfn.FORMULATEXT(B13)</f>
        <v>=ZÄHLENWENN(B3:B12;WAHR)</v>
      </c>
    </row>
    <row r="21" spans="1:1">
      <c r="A21" s="47" t="s">
        <v>132</v>
      </c>
    </row>
  </sheetData>
  <hyperlinks>
    <hyperlink ref="A21" r:id="rId1" xr:uid="{EB5A2CB1-6DA2-43CC-873B-C30D41B83975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C8BB-2AF6-4B94-A6DF-07356A198E9C}">
  <dimension ref="A2:H20"/>
  <sheetViews>
    <sheetView showGridLines="0" workbookViewId="0">
      <selection sqref="A1:XFD1"/>
    </sheetView>
  </sheetViews>
  <sheetFormatPr baseColWidth="10" defaultRowHeight="14.25"/>
  <cols>
    <col min="1" max="1" width="23.75" bestFit="1" customWidth="1"/>
    <col min="2" max="2" width="14.25" bestFit="1" customWidth="1"/>
    <col min="3" max="3" width="16" customWidth="1"/>
    <col min="4" max="4" width="13.75" customWidth="1"/>
    <col min="5" max="5" width="18.625" bestFit="1" customWidth="1"/>
  </cols>
  <sheetData>
    <row r="2" spans="1:8" ht="20.25" customHeight="1">
      <c r="A2" s="6" t="s">
        <v>18</v>
      </c>
      <c r="B2" s="6" t="s">
        <v>19</v>
      </c>
      <c r="C2" s="8" t="s">
        <v>20</v>
      </c>
      <c r="D2" s="8" t="s">
        <v>1</v>
      </c>
      <c r="E2" s="6" t="s">
        <v>21</v>
      </c>
      <c r="H2" t="s">
        <v>12</v>
      </c>
    </row>
    <row r="3" spans="1:8" ht="20.25" customHeight="1">
      <c r="A3" t="s">
        <v>22</v>
      </c>
      <c r="B3" t="s">
        <v>23</v>
      </c>
      <c r="C3" s="38">
        <v>150</v>
      </c>
      <c r="D3" s="2" t="b">
        <v>1</v>
      </c>
      <c r="E3" t="s">
        <v>24</v>
      </c>
    </row>
    <row r="4" spans="1:8" ht="20.25" customHeight="1">
      <c r="A4" t="s">
        <v>25</v>
      </c>
      <c r="B4" t="s">
        <v>26</v>
      </c>
      <c r="C4" s="38">
        <v>200</v>
      </c>
      <c r="D4" s="2" t="b">
        <v>1</v>
      </c>
      <c r="E4" t="s">
        <v>27</v>
      </c>
      <c r="H4" t="s">
        <v>118</v>
      </c>
    </row>
    <row r="5" spans="1:8" ht="20.25" customHeight="1">
      <c r="A5" t="s">
        <v>28</v>
      </c>
      <c r="B5" t="s">
        <v>29</v>
      </c>
      <c r="C5" s="38">
        <v>50</v>
      </c>
      <c r="D5" s="2" t="b">
        <v>0</v>
      </c>
      <c r="E5" t="s">
        <v>30</v>
      </c>
    </row>
    <row r="6" spans="1:8" ht="20.25" customHeight="1">
      <c r="A6" t="s">
        <v>31</v>
      </c>
      <c r="B6" t="s">
        <v>23</v>
      </c>
      <c r="C6" s="38">
        <v>120</v>
      </c>
      <c r="D6" s="2" t="b">
        <v>0</v>
      </c>
      <c r="E6" t="s">
        <v>32</v>
      </c>
      <c r="H6" t="s">
        <v>13</v>
      </c>
    </row>
    <row r="7" spans="1:8" ht="20.25" customHeight="1">
      <c r="A7" t="s">
        <v>33</v>
      </c>
      <c r="B7" t="s">
        <v>34</v>
      </c>
      <c r="C7" s="38">
        <v>75</v>
      </c>
      <c r="D7" s="2" t="b">
        <v>1</v>
      </c>
      <c r="E7" t="s">
        <v>35</v>
      </c>
      <c r="H7" t="s">
        <v>14</v>
      </c>
    </row>
    <row r="8" spans="1:8" ht="20.25" customHeight="1">
      <c r="A8" t="s">
        <v>36</v>
      </c>
      <c r="B8" t="s">
        <v>26</v>
      </c>
      <c r="C8" s="38">
        <v>180</v>
      </c>
      <c r="D8" s="2" t="b">
        <v>0</v>
      </c>
      <c r="E8" t="s">
        <v>27</v>
      </c>
      <c r="H8" t="s">
        <v>15</v>
      </c>
    </row>
    <row r="9" spans="1:8" ht="20.25" customHeight="1">
      <c r="A9" t="s">
        <v>37</v>
      </c>
      <c r="B9" t="s">
        <v>29</v>
      </c>
      <c r="C9" s="38">
        <v>60</v>
      </c>
      <c r="D9" s="2" t="b">
        <v>0</v>
      </c>
      <c r="E9" t="s">
        <v>38</v>
      </c>
      <c r="H9" t="s">
        <v>16</v>
      </c>
    </row>
    <row r="10" spans="1:8" ht="20.25" customHeight="1">
      <c r="A10" t="s">
        <v>39</v>
      </c>
      <c r="B10" t="s">
        <v>23</v>
      </c>
      <c r="C10" s="38">
        <v>200</v>
      </c>
      <c r="D10" s="2" t="b">
        <v>0</v>
      </c>
      <c r="E10" t="s">
        <v>40</v>
      </c>
    </row>
    <row r="11" spans="1:8" ht="20.25" customHeight="1">
      <c r="A11" t="s">
        <v>41</v>
      </c>
      <c r="B11" t="s">
        <v>26</v>
      </c>
      <c r="C11" s="38">
        <v>170</v>
      </c>
      <c r="D11" s="2" t="b">
        <v>0</v>
      </c>
      <c r="E11" t="s">
        <v>27</v>
      </c>
      <c r="H11" t="s">
        <v>17</v>
      </c>
    </row>
    <row r="12" spans="1:8" ht="20.25" customHeight="1" thickBot="1">
      <c r="A12" s="9" t="s">
        <v>42</v>
      </c>
      <c r="B12" s="9" t="s">
        <v>29</v>
      </c>
      <c r="C12" s="39">
        <v>40</v>
      </c>
      <c r="D12" s="10" t="b">
        <v>0</v>
      </c>
      <c r="E12" s="9" t="s">
        <v>43</v>
      </c>
    </row>
    <row r="13" spans="1:8" ht="27" customHeight="1">
      <c r="A13" s="11" t="s">
        <v>44</v>
      </c>
      <c r="B13" s="11"/>
      <c r="C13" s="40">
        <f>SUMIF(D3:D12,TRUE,C3:C12)</f>
        <v>425</v>
      </c>
      <c r="D13" s="36">
        <f>COUNTIF(D3:D12,TRUE)</f>
        <v>3</v>
      </c>
      <c r="E13" s="11"/>
    </row>
    <row r="20" spans="1:1">
      <c r="A20" s="47" t="s">
        <v>132</v>
      </c>
    </row>
  </sheetData>
  <hyperlinks>
    <hyperlink ref="A20" r:id="rId1" xr:uid="{89348F79-4B3C-47A0-9318-390C7635D187}"/>
  </hyperlinks>
  <pageMargins left="0.7" right="0.7" top="0.78740157499999996" bottom="0.78740157499999996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5FBB-3B9B-4194-A4CB-200321068066}">
  <dimension ref="A2:H18"/>
  <sheetViews>
    <sheetView showGridLines="0" workbookViewId="0">
      <selection activeCell="D23" sqref="D23"/>
    </sheetView>
  </sheetViews>
  <sheetFormatPr baseColWidth="10" defaultRowHeight="14.25"/>
  <cols>
    <col min="1" max="1" width="11" style="21"/>
    <col min="2" max="2" width="11" style="1"/>
    <col min="3" max="3" width="17.5" customWidth="1"/>
    <col min="4" max="4" width="21.875" bestFit="1" customWidth="1"/>
    <col min="5" max="7" width="12.75" style="14" customWidth="1"/>
    <col min="8" max="8" width="17" style="14" customWidth="1"/>
  </cols>
  <sheetData>
    <row r="2" spans="1:8" s="15" customFormat="1" ht="28.5">
      <c r="A2" s="19" t="s">
        <v>45</v>
      </c>
      <c r="B2" s="16" t="s">
        <v>46</v>
      </c>
      <c r="C2" s="15" t="s">
        <v>47</v>
      </c>
      <c r="D2" s="15" t="s">
        <v>48</v>
      </c>
      <c r="E2" s="12" t="s">
        <v>49</v>
      </c>
      <c r="F2" s="12" t="s">
        <v>50</v>
      </c>
      <c r="G2" s="12" t="s">
        <v>51</v>
      </c>
      <c r="H2" s="12" t="s">
        <v>21</v>
      </c>
    </row>
    <row r="3" spans="1:8" ht="24" customHeight="1">
      <c r="A3" s="20">
        <v>45536</v>
      </c>
      <c r="B3" s="17">
        <v>0.375</v>
      </c>
      <c r="C3" s="18" t="s">
        <v>52</v>
      </c>
      <c r="D3" s="18" t="s">
        <v>53</v>
      </c>
      <c r="E3" s="13" t="b">
        <v>0</v>
      </c>
      <c r="F3" s="13" t="b">
        <v>0</v>
      </c>
      <c r="G3" s="13" t="b">
        <v>0</v>
      </c>
    </row>
    <row r="4" spans="1:8" ht="24" customHeight="1">
      <c r="A4" s="20">
        <v>45537</v>
      </c>
      <c r="B4" s="17">
        <v>0.45833333333333331</v>
      </c>
      <c r="C4" s="18" t="s">
        <v>54</v>
      </c>
      <c r="D4" s="18" t="s">
        <v>55</v>
      </c>
      <c r="E4" s="13" t="b">
        <v>0</v>
      </c>
      <c r="F4" s="13" t="b">
        <v>0</v>
      </c>
      <c r="G4" s="13" t="b">
        <v>0</v>
      </c>
    </row>
    <row r="5" spans="1:8" ht="24" customHeight="1">
      <c r="A5" s="20">
        <v>45538</v>
      </c>
      <c r="B5" s="17">
        <v>0.58333333333333337</v>
      </c>
      <c r="C5" s="18" t="s">
        <v>56</v>
      </c>
      <c r="D5" s="18" t="s">
        <v>57</v>
      </c>
      <c r="E5" s="13" t="b">
        <v>0</v>
      </c>
      <c r="F5" s="13" t="b">
        <v>0</v>
      </c>
      <c r="G5" s="13" t="b">
        <v>0</v>
      </c>
    </row>
    <row r="6" spans="1:8" ht="24" customHeight="1">
      <c r="A6" s="20">
        <v>45539</v>
      </c>
      <c r="B6" s="17">
        <v>0.41666666666666669</v>
      </c>
      <c r="C6" s="18" t="s">
        <v>58</v>
      </c>
      <c r="D6" s="18" t="s">
        <v>59</v>
      </c>
      <c r="E6" s="13" t="b">
        <v>0</v>
      </c>
      <c r="F6" s="13" t="b">
        <v>0</v>
      </c>
      <c r="G6" s="13" t="b">
        <v>0</v>
      </c>
    </row>
    <row r="7" spans="1:8" ht="24" customHeight="1">
      <c r="A7" s="20">
        <v>45540</v>
      </c>
      <c r="B7" s="17">
        <v>0.54166666666666663</v>
      </c>
      <c r="C7" s="18" t="s">
        <v>52</v>
      </c>
      <c r="D7" s="18" t="s">
        <v>60</v>
      </c>
      <c r="E7" s="13" t="b">
        <v>0</v>
      </c>
      <c r="F7" s="13" t="b">
        <v>0</v>
      </c>
      <c r="G7" s="13" t="b">
        <v>0</v>
      </c>
    </row>
    <row r="8" spans="1:8" ht="24" customHeight="1">
      <c r="A8" s="20">
        <v>45541</v>
      </c>
      <c r="B8" s="17">
        <v>0.625</v>
      </c>
      <c r="C8" s="18" t="s">
        <v>54</v>
      </c>
      <c r="D8" s="18" t="s">
        <v>61</v>
      </c>
      <c r="E8" s="13" t="b">
        <v>0</v>
      </c>
      <c r="F8" s="13" t="b">
        <v>0</v>
      </c>
      <c r="G8" s="13" t="b">
        <v>0</v>
      </c>
    </row>
    <row r="9" spans="1:8" ht="24" customHeight="1">
      <c r="A9" s="20">
        <v>45542</v>
      </c>
      <c r="B9" s="17">
        <v>0.39583333333333331</v>
      </c>
      <c r="C9" s="18" t="s">
        <v>56</v>
      </c>
      <c r="D9" s="18" t="s">
        <v>62</v>
      </c>
      <c r="E9" s="13" t="b">
        <v>0</v>
      </c>
      <c r="F9" s="13" t="b">
        <v>0</v>
      </c>
      <c r="G9" s="13" t="b">
        <v>0</v>
      </c>
    </row>
    <row r="10" spans="1:8" ht="24" customHeight="1">
      <c r="A10" s="20">
        <v>45543</v>
      </c>
      <c r="B10" s="17">
        <v>0.5</v>
      </c>
      <c r="C10" s="18" t="s">
        <v>58</v>
      </c>
      <c r="D10" s="18" t="s">
        <v>63</v>
      </c>
      <c r="E10" s="13" t="b">
        <v>0</v>
      </c>
      <c r="F10" s="13" t="b">
        <v>0</v>
      </c>
      <c r="G10" s="13" t="b">
        <v>0</v>
      </c>
    </row>
    <row r="11" spans="1:8" ht="24" customHeight="1">
      <c r="A11" s="20">
        <v>45544</v>
      </c>
      <c r="B11" s="17">
        <v>0.4375</v>
      </c>
      <c r="C11" s="18" t="s">
        <v>52</v>
      </c>
      <c r="D11" s="18" t="s">
        <v>64</v>
      </c>
      <c r="E11" s="13" t="b">
        <v>0</v>
      </c>
      <c r="F11" s="13" t="b">
        <v>0</v>
      </c>
      <c r="G11" s="13" t="b">
        <v>0</v>
      </c>
    </row>
    <row r="12" spans="1:8" ht="24" customHeight="1">
      <c r="A12" s="20">
        <v>45545</v>
      </c>
      <c r="B12" s="17">
        <v>0.60416666666666663</v>
      </c>
      <c r="C12" s="18" t="s">
        <v>54</v>
      </c>
      <c r="D12" s="18" t="s">
        <v>65</v>
      </c>
      <c r="E12" s="13" t="b">
        <v>0</v>
      </c>
      <c r="F12" s="13" t="b">
        <v>0</v>
      </c>
      <c r="G12" s="13" t="b">
        <v>0</v>
      </c>
    </row>
    <row r="18" spans="1:1">
      <c r="A18" s="47" t="s">
        <v>132</v>
      </c>
    </row>
  </sheetData>
  <hyperlinks>
    <hyperlink ref="A18" r:id="rId1" xr:uid="{F63BF074-782F-40B2-851B-C15683B7BA57}"/>
  </hyperlinks>
  <pageMargins left="0.7" right="0.7" top="0.78740157499999996" bottom="0.78740157499999996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EE9E-BF1C-4A9A-B6F8-852A107611B1}">
  <dimension ref="A2:H20"/>
  <sheetViews>
    <sheetView showGridLines="0" workbookViewId="0">
      <selection sqref="A1:XFD1"/>
    </sheetView>
  </sheetViews>
  <sheetFormatPr baseColWidth="10" defaultRowHeight="14.25"/>
  <cols>
    <col min="1" max="1" width="17.125" bestFit="1" customWidth="1"/>
    <col min="2" max="3" width="11" style="22"/>
    <col min="4" max="4" width="15.5" customWidth="1"/>
    <col min="5" max="5" width="23.25" customWidth="1"/>
  </cols>
  <sheetData>
    <row r="2" spans="1:8" s="6" customFormat="1" ht="19.5" customHeight="1">
      <c r="A2" s="6" t="s">
        <v>66</v>
      </c>
      <c r="B2" s="7" t="s">
        <v>67</v>
      </c>
      <c r="C2" s="7" t="s">
        <v>68</v>
      </c>
      <c r="D2" s="6" t="s">
        <v>69</v>
      </c>
      <c r="E2" s="6" t="s">
        <v>21</v>
      </c>
      <c r="H2" s="23" t="s">
        <v>90</v>
      </c>
    </row>
    <row r="3" spans="1:8" ht="19.5" customHeight="1">
      <c r="A3" s="18" t="s">
        <v>70</v>
      </c>
      <c r="B3" s="33">
        <v>5</v>
      </c>
      <c r="C3" s="33">
        <v>3</v>
      </c>
      <c r="D3" s="34" t="b">
        <f>IF(Tabelle3[[#This Row],[Bestand]]&lt;Tabelle3[[#This Row],[Minimum]],TRUE,FALSE)</f>
        <v>0</v>
      </c>
      <c r="E3" s="18" t="s">
        <v>71</v>
      </c>
      <c r="H3" s="24"/>
    </row>
    <row r="4" spans="1:8" ht="19.5" customHeight="1">
      <c r="A4" s="18" t="s">
        <v>72</v>
      </c>
      <c r="B4" s="33">
        <v>20</v>
      </c>
      <c r="C4" s="33">
        <v>10</v>
      </c>
      <c r="D4" s="34" t="b">
        <f>IF(Tabelle3[[#This Row],[Bestand]]&lt;Tabelle3[[#This Row],[Minimum]],TRUE,FALSE)</f>
        <v>0</v>
      </c>
      <c r="E4" s="18" t="s">
        <v>73</v>
      </c>
      <c r="H4" s="25" t="s">
        <v>13</v>
      </c>
    </row>
    <row r="5" spans="1:8" ht="19.5" customHeight="1">
      <c r="A5" s="18" t="s">
        <v>74</v>
      </c>
      <c r="B5" s="33">
        <v>2</v>
      </c>
      <c r="C5" s="33">
        <v>1</v>
      </c>
      <c r="D5" s="34" t="b">
        <f>IF(Tabelle3[[#This Row],[Bestand]]&lt;Tabelle3[[#This Row],[Minimum]],TRUE,FALSE)</f>
        <v>0</v>
      </c>
      <c r="E5" s="18" t="s">
        <v>75</v>
      </c>
      <c r="H5" s="25" t="s">
        <v>91</v>
      </c>
    </row>
    <row r="6" spans="1:8" ht="19.5" customHeight="1">
      <c r="A6" s="18" t="s">
        <v>76</v>
      </c>
      <c r="B6" s="33">
        <v>1</v>
      </c>
      <c r="C6" s="33">
        <v>2</v>
      </c>
      <c r="D6" s="34" t="b">
        <f>IF(Tabelle3[[#This Row],[Bestand]]&lt;Tabelle3[[#This Row],[Minimum]],TRUE,FALSE)</f>
        <v>1</v>
      </c>
      <c r="E6" s="18" t="s">
        <v>77</v>
      </c>
      <c r="H6" s="25" t="s">
        <v>92</v>
      </c>
    </row>
    <row r="7" spans="1:8" ht="19.5" customHeight="1">
      <c r="A7" s="18" t="s">
        <v>78</v>
      </c>
      <c r="B7" s="33">
        <v>15</v>
      </c>
      <c r="C7" s="33">
        <v>5</v>
      </c>
      <c r="D7" s="34" t="b">
        <f>IF(Tabelle3[[#This Row],[Bestand]]&lt;Tabelle3[[#This Row],[Minimum]],TRUE,FALSE)</f>
        <v>0</v>
      </c>
      <c r="E7" s="18" t="s">
        <v>79</v>
      </c>
      <c r="H7" s="25" t="s">
        <v>93</v>
      </c>
    </row>
    <row r="8" spans="1:8" ht="19.5" customHeight="1">
      <c r="A8" s="18" t="s">
        <v>80</v>
      </c>
      <c r="B8" s="33">
        <v>8</v>
      </c>
      <c r="C8" s="33">
        <v>4</v>
      </c>
      <c r="D8" s="34" t="b">
        <f>IF(Tabelle3[[#This Row],[Bestand]]&lt;Tabelle3[[#This Row],[Minimum]],TRUE,FALSE)</f>
        <v>0</v>
      </c>
      <c r="E8" s="18" t="s">
        <v>81</v>
      </c>
      <c r="H8" s="26" t="s">
        <v>94</v>
      </c>
    </row>
    <row r="9" spans="1:8" ht="19.5" customHeight="1">
      <c r="A9" s="18" t="s">
        <v>82</v>
      </c>
      <c r="B9" s="33">
        <v>3</v>
      </c>
      <c r="C9" s="33">
        <v>5</v>
      </c>
      <c r="D9" s="34" t="b">
        <f>IF(Tabelle3[[#This Row],[Bestand]]&lt;Tabelle3[[#This Row],[Minimum]],TRUE,FALSE)</f>
        <v>1</v>
      </c>
      <c r="E9" s="18" t="s">
        <v>83</v>
      </c>
      <c r="H9" s="26" t="s">
        <v>95</v>
      </c>
    </row>
    <row r="10" spans="1:8" ht="19.5" customHeight="1">
      <c r="A10" s="18" t="s">
        <v>84</v>
      </c>
      <c r="B10" s="33">
        <v>24</v>
      </c>
      <c r="C10" s="33">
        <v>12</v>
      </c>
      <c r="D10" s="34" t="b">
        <f>IF(Tabelle3[[#This Row],[Bestand]]&lt;Tabelle3[[#This Row],[Minimum]],TRUE,FALSE)</f>
        <v>0</v>
      </c>
      <c r="E10" s="18" t="s">
        <v>85</v>
      </c>
      <c r="H10" s="26" t="s">
        <v>96</v>
      </c>
    </row>
    <row r="11" spans="1:8" ht="19.5" customHeight="1">
      <c r="A11" s="18" t="s">
        <v>86</v>
      </c>
      <c r="B11" s="33">
        <v>1</v>
      </c>
      <c r="C11" s="33">
        <v>2</v>
      </c>
      <c r="D11" s="34" t="b">
        <f>IF(Tabelle3[[#This Row],[Bestand]]&lt;Tabelle3[[#This Row],[Minimum]],TRUE,FALSE)</f>
        <v>1</v>
      </c>
      <c r="E11" s="18" t="s">
        <v>87</v>
      </c>
      <c r="H11" s="25" t="s">
        <v>97</v>
      </c>
    </row>
    <row r="12" spans="1:8" ht="19.5" customHeight="1">
      <c r="A12" s="18" t="s">
        <v>88</v>
      </c>
      <c r="B12" s="33">
        <v>2</v>
      </c>
      <c r="C12" s="33">
        <v>3</v>
      </c>
      <c r="D12" s="34" t="b">
        <f>IF(Tabelle3[[#This Row],[Bestand]]&lt;Tabelle3[[#This Row],[Minimum]],TRUE,FALSE)</f>
        <v>1</v>
      </c>
      <c r="E12" s="18" t="s">
        <v>89</v>
      </c>
      <c r="H12" s="29" t="s">
        <v>101</v>
      </c>
    </row>
    <row r="13" spans="1:8" ht="27" customHeight="1">
      <c r="A13" s="30" t="s">
        <v>102</v>
      </c>
      <c r="B13" s="31"/>
      <c r="C13" s="31"/>
      <c r="D13" s="32">
        <f>COUNTIF(D3:D12,TRUE)</f>
        <v>4</v>
      </c>
      <c r="E13" s="30"/>
      <c r="H13" s="25" t="s">
        <v>104</v>
      </c>
    </row>
    <row r="14" spans="1:8" ht="16.5">
      <c r="H14" s="25" t="s">
        <v>98</v>
      </c>
    </row>
    <row r="15" spans="1:8" ht="16.5">
      <c r="H15" s="25" t="s">
        <v>99</v>
      </c>
    </row>
    <row r="16" spans="1:8">
      <c r="H16" s="27"/>
    </row>
    <row r="17" spans="1:8">
      <c r="H17" s="29" t="s">
        <v>103</v>
      </c>
    </row>
    <row r="19" spans="1:8" ht="16.5">
      <c r="A19" s="47" t="s">
        <v>132</v>
      </c>
      <c r="H19" s="28" t="s">
        <v>100</v>
      </c>
    </row>
    <row r="20" spans="1:8">
      <c r="H20" s="18"/>
    </row>
  </sheetData>
  <hyperlinks>
    <hyperlink ref="A19" r:id="rId1" xr:uid="{CF68FAB3-C92D-47E1-B425-AC3D2F133211}"/>
  </hyperlinks>
  <pageMargins left="0.7" right="0.7" top="0.78740157499999996" bottom="0.78740157499999996" header="0.3" footer="0.3"/>
  <ignoredErrors>
    <ignoredError sqref="D3:D13" calculatedColumn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FFEF-41F1-442C-9ED4-A6DB7A9F9491}">
  <dimension ref="A2:D17"/>
  <sheetViews>
    <sheetView showGridLines="0" workbookViewId="0">
      <selection sqref="A1:XFD1"/>
    </sheetView>
  </sheetViews>
  <sheetFormatPr baseColWidth="10" defaultRowHeight="14.25"/>
  <cols>
    <col min="1" max="1" width="27.75" bestFit="1" customWidth="1"/>
    <col min="2" max="2" width="17.375" customWidth="1"/>
    <col min="3" max="3" width="17.125" style="1" customWidth="1"/>
  </cols>
  <sheetData>
    <row r="2" spans="1:4" s="15" customFormat="1" ht="21.75" customHeight="1">
      <c r="A2" s="15" t="s">
        <v>0</v>
      </c>
      <c r="B2" s="15" t="s">
        <v>106</v>
      </c>
      <c r="C2" s="16" t="s">
        <v>107</v>
      </c>
      <c r="D2" s="16" t="s">
        <v>1</v>
      </c>
    </row>
    <row r="3" spans="1:4" ht="21.75" customHeight="1">
      <c r="A3" s="18" t="s">
        <v>108</v>
      </c>
      <c r="B3" s="18" t="s">
        <v>52</v>
      </c>
      <c r="C3" s="37">
        <v>45536</v>
      </c>
      <c r="D3" s="34" t="b">
        <v>1</v>
      </c>
    </row>
    <row r="4" spans="1:4" ht="21.75" customHeight="1">
      <c r="A4" s="18" t="s">
        <v>109</v>
      </c>
      <c r="B4" s="18" t="s">
        <v>54</v>
      </c>
      <c r="C4" s="37">
        <v>45540</v>
      </c>
      <c r="D4" s="34" t="b">
        <v>1</v>
      </c>
    </row>
    <row r="5" spans="1:4" ht="21.75" customHeight="1">
      <c r="A5" s="18" t="s">
        <v>110</v>
      </c>
      <c r="B5" s="18" t="s">
        <v>56</v>
      </c>
      <c r="C5" s="37">
        <v>45538</v>
      </c>
      <c r="D5" s="34" t="b">
        <v>1</v>
      </c>
    </row>
    <row r="6" spans="1:4" ht="21.75" customHeight="1">
      <c r="A6" s="18" t="s">
        <v>111</v>
      </c>
      <c r="B6" s="18" t="s">
        <v>58</v>
      </c>
      <c r="C6" s="37">
        <v>45542</v>
      </c>
      <c r="D6" s="34" t="b">
        <v>0</v>
      </c>
    </row>
    <row r="7" spans="1:4" ht="21.75" customHeight="1">
      <c r="A7" s="18" t="s">
        <v>112</v>
      </c>
      <c r="B7" s="18" t="s">
        <v>52</v>
      </c>
      <c r="C7" s="37">
        <v>45545</v>
      </c>
      <c r="D7" s="34" t="b">
        <v>0</v>
      </c>
    </row>
    <row r="8" spans="1:4" ht="21.75" customHeight="1">
      <c r="A8" s="18" t="s">
        <v>113</v>
      </c>
      <c r="B8" s="18" t="s">
        <v>54</v>
      </c>
      <c r="C8" s="37">
        <v>45547</v>
      </c>
      <c r="D8" s="34" t="b">
        <v>0</v>
      </c>
    </row>
    <row r="9" spans="1:4" ht="21.75" customHeight="1">
      <c r="A9" s="18" t="s">
        <v>114</v>
      </c>
      <c r="B9" s="18" t="s">
        <v>56</v>
      </c>
      <c r="C9" s="37">
        <v>45550</v>
      </c>
      <c r="D9" s="34" t="b">
        <v>0</v>
      </c>
    </row>
    <row r="10" spans="1:4" ht="21.75" customHeight="1">
      <c r="A10" s="18" t="s">
        <v>115</v>
      </c>
      <c r="B10" s="18" t="s">
        <v>58</v>
      </c>
      <c r="C10" s="37">
        <v>45552</v>
      </c>
      <c r="D10" s="34" t="b">
        <v>0</v>
      </c>
    </row>
    <row r="11" spans="1:4" ht="21.75" customHeight="1">
      <c r="A11" s="18" t="s">
        <v>116</v>
      </c>
      <c r="B11" s="18" t="s">
        <v>52</v>
      </c>
      <c r="C11" s="37">
        <v>45555</v>
      </c>
      <c r="D11" s="34" t="b">
        <v>0</v>
      </c>
    </row>
    <row r="12" spans="1:4" ht="21.75" customHeight="1">
      <c r="A12" s="18" t="s">
        <v>117</v>
      </c>
      <c r="B12" s="18" t="s">
        <v>54</v>
      </c>
      <c r="C12" s="37">
        <v>45557</v>
      </c>
      <c r="D12" s="34" t="b">
        <v>0</v>
      </c>
    </row>
    <row r="17" spans="1:1">
      <c r="A17" s="47" t="s">
        <v>132</v>
      </c>
    </row>
  </sheetData>
  <hyperlinks>
    <hyperlink ref="A17" r:id="rId1" xr:uid="{D67DD743-AA31-46B8-AFB6-152CE4C5CE60}"/>
  </hyperlinks>
  <pageMargins left="0.7" right="0.7" top="0.78740157499999996" bottom="0.78740157499999996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Anuschka Schwed</vt:lpstr>
      <vt:lpstr>Aufgabenübersicht</vt:lpstr>
      <vt:lpstr>Reisekostenabrechnung</vt:lpstr>
      <vt:lpstr>Besprechungen und Aufgaben</vt:lpstr>
      <vt:lpstr>Inventarverwaltung</vt:lpstr>
      <vt:lpstr>Veranstaltungsplanung</vt:lpstr>
    </vt:vector>
  </TitlesOfParts>
  <Company>Anuschka Schwed, www.schwed.org</Company>
  <LinksUpToDate>false</LinksUpToDate>
  <SharedDoc>false</SharedDoc>
  <HyperlinkBase>www.schwed.org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Beispiel Excel 365 Kontrollkästchen</dc:title>
  <dc:creator>info@schwed.org</dc:creator>
  <cp:keywords>EXCEL 365</cp:keywords>
  <cp:lastModifiedBy>info@schwed.org</cp:lastModifiedBy>
  <dcterms:created xsi:type="dcterms:W3CDTF">2024-08-04T09:01:36Z</dcterms:created>
  <dcterms:modified xsi:type="dcterms:W3CDTF">2024-08-13T07:59:11Z</dcterms:modified>
  <cp:category>EXCEL 365</cp:category>
  <cp:contentStatus>www.schwed.org</cp:contentStatus>
</cp:coreProperties>
</file>